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" sheetId="1" r:id="rId1"/>
    <sheet name="А" sheetId="2" r:id="rId2"/>
    <sheet name="Б" sheetId="3" r:id="rId3"/>
  </sheets>
  <calcPr calcId="145621"/>
</workbook>
</file>

<file path=xl/calcChain.xml><?xml version="1.0" encoding="utf-8"?>
<calcChain xmlns="http://schemas.openxmlformats.org/spreadsheetml/2006/main">
  <c r="E29" i="2" l="1"/>
  <c r="F29" i="2"/>
  <c r="G29" i="2"/>
  <c r="H29" i="2"/>
  <c r="I29" i="2"/>
  <c r="J29" i="2"/>
  <c r="K29" i="2"/>
  <c r="L29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 s="1"/>
  <c r="O30" i="2"/>
  <c r="O31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 s="1"/>
  <c r="P30" i="2"/>
  <c r="P31" i="2"/>
  <c r="F36" i="3"/>
  <c r="G36" i="3"/>
  <c r="H36" i="3"/>
  <c r="I36" i="3"/>
  <c r="J36" i="3"/>
  <c r="K36" i="3"/>
  <c r="L36" i="3"/>
  <c r="M3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O7" i="3"/>
  <c r="O8" i="3"/>
  <c r="O9" i="3"/>
  <c r="O10" i="3"/>
  <c r="O11" i="3"/>
  <c r="O12" i="3"/>
  <c r="O13" i="3"/>
  <c r="O14" i="3"/>
  <c r="O15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</calcChain>
</file>

<file path=xl/sharedStrings.xml><?xml version="1.0" encoding="utf-8"?>
<sst xmlns="http://schemas.openxmlformats.org/spreadsheetml/2006/main" count="240" uniqueCount="174">
  <si>
    <t xml:space="preserve"> 15 грудня 2017року,                         15 березня 2018 року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</si>
  <si>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116-119; ч.1-2 ст.120; ч.1 ст.121; 122-126; 128-141; ч.1-3 ст.143; 145; ч.1 ст.146; 148; 150; 151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</si>
  <si>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Скорочено наполовину невідбуту частину покарання засудженим за злочини що не є особливо тяжкими, що відбувають покарання у виді обмеження волі, та інші покарання, не пов'язані з позбавленням волі, які не підлягають звільненню від відбування покарання на підставі статей 1-6 </t>
  </si>
  <si>
    <t>Осіб, які захищали незалежність, суверенітет та територіальну цілісність України,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отримали статус учасника бойових дій</t>
  </si>
  <si>
    <t>Звітність</t>
  </si>
  <si>
    <t xml:space="preserve">    ЗВІТ ПРО  ЗАСТОСУВАННЯ СУДАМИ ЗАКОНУ  УКРАЇНИ                                                                                                         "ПРО АМНІСТІЮ У 2016 РОЦІ" </t>
  </si>
  <si>
    <t>станом на 8 грудня 2017 р.</t>
  </si>
  <si>
    <t>Подають:</t>
  </si>
  <si>
    <t>місцеві загальні суди - територіальним управлінням Державної судової адміністрації України</t>
  </si>
  <si>
    <t xml:space="preserve">апеляційні суди - Державній судовій адміністрації України </t>
  </si>
  <si>
    <t>територіальні управління Державної судової адміністрації України - Державній судовій адміністрації України</t>
  </si>
  <si>
    <t>Респондент:</t>
  </si>
  <si>
    <t xml:space="preserve">Найменування: 
</t>
  </si>
  <si>
    <t>Місцезнаходження: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</si>
  <si>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</si>
  <si>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</si>
  <si>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Орджонікідзевський районний суд м.Харкова</t>
  </si>
  <si>
    <t>61007,м. Харків,пр. Архітектора Альошина 7</t>
  </si>
  <si>
    <t>Терміни подання</t>
  </si>
  <si>
    <t xml:space="preserve"> 15 грудня 2017року,                         15 березня 2018 року  </t>
  </si>
  <si>
    <t>22 грудня 2017 року,                                    22 березня 2017 року</t>
  </si>
  <si>
    <t xml:space="preserve">Форма № 1-АМ </t>
  </si>
  <si>
    <t>ЗАТВЕРДЖЕНО</t>
  </si>
  <si>
    <t>Наказ Державної судової адміністрації України                               10.10.2017 № 964</t>
  </si>
  <si>
    <t xml:space="preserve">Розділ А. Розгляд проваджень (за кількістю осіб) (гр.9=гр.1+гр.5; гр.10=гр.2+гр.6; гр.11=гр.3+гр.7; гр.12=гр.4+гр.8 )  </t>
  </si>
  <si>
    <t>№ з/п</t>
  </si>
  <si>
    <t>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</si>
  <si>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</si>
  <si>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</si>
  <si>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</si>
  <si>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</si>
  <si>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</si>
  <si>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</si>
  <si>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</si>
  <si>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</si>
  <si>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</si>
  <si>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</si>
  <si>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</si>
  <si>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</si>
  <si>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</si>
  <si>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</si>
  <si>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</si>
  <si>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</si>
  <si>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</si>
  <si>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</si>
  <si>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</si>
  <si>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</si>
  <si>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</si>
  <si>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</si>
  <si>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</si>
  <si>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</si>
  <si>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</si>
  <si>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Види злочинів</t>
  </si>
  <si>
    <t>Б</t>
  </si>
  <si>
    <t>ЗЛОЧИНИ ПРОТИ ЖИТТЯ ТА ЗДОРОВ"Я ОСОБИ ТА ЗЛОЧИНИ ПРОТИ ВОЛІ, ЧЕСТІ  ТА ГІДНОСТІ ОСОБИ (усього)</t>
  </si>
  <si>
    <t>у тому числі</t>
  </si>
  <si>
    <t xml:space="preserve">ЗЛОЧИНИ ПРОТИ ВИБОРЧИХ, ТРУДОВИХ ТА ІНШИХ ОСОБИСТИХ ПРАВ І СВОБОД ЛЮДИНИ І ГРОМАДЯНИНА </t>
  </si>
  <si>
    <t>ЗЛОЧИНИ ПРОТИ ВЛАСНОСТІ (усього)</t>
  </si>
  <si>
    <t>ХУЛІГАНСТВО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</si>
  <si>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</si>
  <si>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СЛУЖБОВОЇ ДІЯЛЬНОСТІ (усього)</t>
  </si>
  <si>
    <t>ЗЛОЧИНИ ПРОТИ ПРАВОСУДДЯ</t>
  </si>
  <si>
    <t>ЗЛОЧИНИ ПРОТИ ВСТАНОВЛЕНОГО ПОРЯДКУ НЕСЕННЯ ВІЙСЬКОВОЇ СЛУЖБИ (військові злочини)</t>
  </si>
  <si>
    <t>ІНШІ ЗЛОЧИНИ</t>
  </si>
  <si>
    <t>ЗЛОЧИНИ за статтями КК 1960 р.</t>
  </si>
  <si>
    <t>УСЬОГО (рядки 1, 7, 8, 13, 14, 15, 19, 20, 21, 22)</t>
  </si>
  <si>
    <t xml:space="preserve">у т.ч. </t>
  </si>
  <si>
    <t>умисне тяжке тілесне ушкодження</t>
  </si>
  <si>
    <t>умисне середньої тяжкості тілесне ушкодження</t>
  </si>
  <si>
    <t>умисне легке тілесне ушкодження</t>
  </si>
  <si>
    <t>необережне тяжке або середньої тяжкості тілесне ушкодження</t>
  </si>
  <si>
    <t>погроза вбивством</t>
  </si>
  <si>
    <t>крадіжка</t>
  </si>
  <si>
    <t xml:space="preserve"> грабіж</t>
  </si>
  <si>
    <t xml:space="preserve"> шахрайство</t>
  </si>
  <si>
    <t xml:space="preserve">привласнення, розтрата майна або заволодіння ним шляхом зловживання службовим становищем </t>
  </si>
  <si>
    <t>службове підроблення</t>
  </si>
  <si>
    <t>службова недбалість</t>
  </si>
  <si>
    <t>провокація підкупу</t>
  </si>
  <si>
    <t xml:space="preserve">тяжкі злочини </t>
  </si>
  <si>
    <t xml:space="preserve">особливо тяжкі злочини </t>
  </si>
  <si>
    <t xml:space="preserve">Статті Кримінального кодексу України </t>
  </si>
  <si>
    <t>В</t>
  </si>
  <si>
    <t xml:space="preserve">ч.1 ст.121 </t>
  </si>
  <si>
    <t>122</t>
  </si>
  <si>
    <t>125</t>
  </si>
  <si>
    <t>128</t>
  </si>
  <si>
    <t>129</t>
  </si>
  <si>
    <t xml:space="preserve">157-184 </t>
  </si>
  <si>
    <t xml:space="preserve">185; ч.1,2 ст.186; 188-1; ч.1 ст.189; ч.1-3 ст.190; ч.1 ст.191; 192-198 </t>
  </si>
  <si>
    <t>185</t>
  </si>
  <si>
    <t xml:space="preserve">ч.1,2 ст.186 </t>
  </si>
  <si>
    <t>190</t>
  </si>
  <si>
    <t>ч.1 ст.191</t>
  </si>
  <si>
    <t>296</t>
  </si>
  <si>
    <t>ч.1 ст. 308; ч.1 ст. 309; ч.1 ст. 310; ч.1 ст. 311; ч.1 ст. 312; ч.1 ст. 313; ч.1 ст.320; 321-327</t>
  </si>
  <si>
    <t xml:space="preserve">ч.1 ст.365; 366; 367; 369-3; 370 </t>
  </si>
  <si>
    <t>366</t>
  </si>
  <si>
    <t>367</t>
  </si>
  <si>
    <t>370</t>
  </si>
  <si>
    <t>371-376-1; 378; 380-392; 394-399</t>
  </si>
  <si>
    <t>402; 403; ч.1 ст.404; ч.1 ст.405; ч.1,2 ст.406; 407; ч.1 ст.408; 409; ч.1ст.411; 412-419; ч.1 ст.420; 421; ч.1,2 ст.422; 423-ч.1 ст.426; ч.1 ст.426-1; 427-432; 434, 435</t>
  </si>
  <si>
    <t>Кількість осіб, до яких застосовано амністію</t>
  </si>
  <si>
    <t>судом першої інстанції</t>
  </si>
  <si>
    <t>усього</t>
  </si>
  <si>
    <t xml:space="preserve"> у тому числі: </t>
  </si>
  <si>
    <t>звільнено від відбування  покарання</t>
  </si>
  <si>
    <t>звільнено з місць обмеження волі (з гр.2)</t>
  </si>
  <si>
    <t>скорочено наполовину невідбуту частину покарання</t>
  </si>
  <si>
    <t>судом апеляційної інстанції</t>
  </si>
  <si>
    <t>у тому числі:</t>
  </si>
  <si>
    <t>звільнено з-під варти        (з гр.6)</t>
  </si>
  <si>
    <t>УСЬОГО</t>
  </si>
  <si>
    <t xml:space="preserve">звільнено з-під варти чи з місць обмеження волі    </t>
  </si>
  <si>
    <t>скорочено наполовину невідбуту частину       покарання</t>
  </si>
  <si>
    <t xml:space="preserve"> Розділ Б. Кількість осіб, звільнених за умовами застосування Закону України "Про амністію у 2016 році" (р.1 = сумі р.2-6; р.7 = сумі р.8,9;  р.12 = сумі р.1,7,10,11; р.3 = р.24; гр.9=гр.1+гр.5; гр.10=гр.2+гр.6; гр.11=гр.3+гр.7; гр.12=гр.4+гр.8 )  </t>
  </si>
  <si>
    <t>Довідка до розділу Б</t>
  </si>
  <si>
    <t>Найменування показника</t>
  </si>
  <si>
    <t xml:space="preserve">Звільнено від відбування покарання (усього)                                                      </t>
  </si>
  <si>
    <t>Звільнено від відбування покарання у виді тримання в дисциплінарному батальйоні військовослужбовців (усього)</t>
  </si>
  <si>
    <t>Звільнено з місць обмеження волі засуджених, невідбута частина покарання у яких становить менше одного року</t>
  </si>
  <si>
    <t>Кількість осіб, звільнених за умовами Закону (усього, за категоріями осіб)</t>
  </si>
  <si>
    <t>з рядків 1, 7, 10, 11</t>
  </si>
  <si>
    <t>УСЬОГО (рядки 1, 7, 10, 11)</t>
  </si>
  <si>
    <t>з них жінок (рядки 14, 15, 17, 19, 21, 23, 25, 27, 29)</t>
  </si>
  <si>
    <t>Кількість осіб, щодо яких відмовлено судом у застосуванні амністії</t>
  </si>
  <si>
    <t xml:space="preserve">Кількість засуджених осіб судами іноземних держав, що відбувають покарання на території України, до яких застосовано амністію  </t>
  </si>
  <si>
    <t>засуджених за умисні злочини, які не є тяжкими або особливо тяжкими відповідно до статті 12 Кримінального кодексу України, та за злочини, вчинені з необережності, які не є особливо тяжкими відповідно до статті 12 Кримінального кодексу України</t>
  </si>
  <si>
    <t>засуджених за злочини, що не є особливо тяжкими злочинами проти життя та здоров'я особи та не є діянням, передбаченим ч.2,3,4 ст.408, ст.410, ч.2,3,4 ст.411 КК України</t>
  </si>
  <si>
    <t xml:space="preserve">засуджених за злочини, що не є тяжкими та особливо тяжкими та не поєднані з насильством, небезпечним для життя і здоров'я, які відбули не менше 1/4 призначеного строку основного покарання  </t>
  </si>
  <si>
    <t xml:space="preserve">засуджених за умисні злочини, за які законом передбачено покарання у виді позбавлення волі  на строк не більше 10 років, які відбули не менше 1/2 призначеного строку основного покарання </t>
  </si>
  <si>
    <t xml:space="preserve">засуджені за злочини, вчинені з необережності, за які законом передбачено покарання менш суворе, ніж позбавлення волі на строк не більше 12 років, які відбули не менше 1/2 призначеного строку основного покарання </t>
  </si>
  <si>
    <t>засуджених за злочини невеликої та середньої тяжкості</t>
  </si>
  <si>
    <t>засуджених вперше за тяжкі злочини, які відбули не менше 1/2 призначеного строку основного покарання</t>
  </si>
  <si>
    <t>Осіб, які на момент учинення злочину були неповнолітніми</t>
  </si>
  <si>
    <t xml:space="preserve">з них дівчат </t>
  </si>
  <si>
    <t>Вагітних жінок</t>
  </si>
  <si>
    <t>Осіб, не позбавлених батьківських прав, які мають неповнолітніх дітей, дітей-інвалідів та/або повнолітніх сина, дочку, визнаних інвалідами</t>
  </si>
  <si>
    <t>з них жінок</t>
  </si>
  <si>
    <t>Інвалідів I, II, III груп, хворих на туберкульоз, СНІД, онкологічні та інші тяжкі захворювання</t>
  </si>
  <si>
    <t>Осіб, які досягли пенсійного віку</t>
  </si>
  <si>
    <t>Ветеранів війни (учасників бойових дій, інвалідів війни та учасників війни, які підпадають під дію Закону України "Про статус ветеранів війни, гарантії їх соціального захисту")</t>
  </si>
  <si>
    <t>Учасників ліквідації наслідків аварії на ЧАЕС та потерпілих від Чорнобильської катастрофи</t>
  </si>
  <si>
    <t>Осіб, які мають батьків віком понад 70 років, батьків-інвалідів І групи, за умови, що в цих батьків немає інших працездатних дітей</t>
  </si>
  <si>
    <t>Статті Закону України "Про амністію у 2016 році"</t>
  </si>
  <si>
    <t>ст.1, 2, 3, 4, 5</t>
  </si>
  <si>
    <t>ст.1</t>
  </si>
  <si>
    <t>ст.2</t>
  </si>
  <si>
    <t>ст.3</t>
  </si>
  <si>
    <t>ст.4</t>
  </si>
  <si>
    <t>ст. 5</t>
  </si>
  <si>
    <t>ст. 6</t>
  </si>
  <si>
    <t>ст.7</t>
  </si>
  <si>
    <t>ст.8</t>
  </si>
  <si>
    <t>ст. 1, 2</t>
  </si>
  <si>
    <t>x</t>
  </si>
  <si>
    <t>Керівник</t>
  </si>
  <si>
    <t>Виконавець</t>
  </si>
  <si>
    <t xml:space="preserve">                                                                                                     (П.І.Б.)                                                                                  </t>
  </si>
  <si>
    <t>Телефон:</t>
  </si>
  <si>
    <t>Факс:</t>
  </si>
  <si>
    <t>Електронна пошта:</t>
  </si>
  <si>
    <t>скорочено наполовину невідбуту частину  покарання</t>
  </si>
  <si>
    <t>(підпис)</t>
  </si>
  <si>
    <t>(057) 94-86-97</t>
  </si>
  <si>
    <t>inbox@og.hr.court.gov.ua</t>
  </si>
  <si>
    <t>18 грудня 2017 року</t>
  </si>
  <si>
    <t>звільнено з-під варти (з гр.6)</t>
  </si>
  <si>
    <t>скорочено наполовину невідбуту частину      покарання</t>
  </si>
  <si>
    <t>Т.А. Попова</t>
  </si>
  <si>
    <t>О.В. Савчук</t>
  </si>
  <si>
    <t>х</t>
  </si>
  <si>
    <t>(П.І.Б.)</t>
  </si>
  <si>
    <t>звільнено з-під варти чи з місць обмеження волі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</si>
</sst>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indexed="8"/>
      <name val="Calibri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1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Times New Roman"/>
    </font>
    <font>
      <sz val="9"/>
      <name val="Times New Roman"/>
      <charset val="204"/>
    </font>
    <font>
      <i/>
      <sz val="10"/>
      <name val="Times New Roman"/>
      <charset val="204"/>
    </font>
    <font>
      <sz val="10"/>
      <name val="Times New Roman"/>
      <charset val="204"/>
    </font>
    <font>
      <sz val="10"/>
      <name val="Arial Cyr"/>
      <charset val="204"/>
    </font>
    <font>
      <b/>
      <sz val="12"/>
      <name val="Times New Roman"/>
      <charset val="204"/>
    </font>
    <font>
      <b/>
      <i/>
      <sz val="11"/>
      <name val="Times New Roman"/>
      <charset val="204"/>
    </font>
    <font>
      <b/>
      <sz val="9"/>
      <name val="Times New Roman"/>
      <charset val="204"/>
    </font>
    <font>
      <b/>
      <i/>
      <sz val="10"/>
      <name val="Times New Roman"/>
      <charset val="204"/>
    </font>
    <font>
      <sz val="10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10" fillId="0" borderId="5" xfId="0" applyNumberFormat="1" applyFont="1" applyFill="1" applyBorder="1" applyAlignment="1" applyProtection="1">
      <alignment horizontal="left" vertical="top" wrapText="1"/>
    </xf>
    <xf numFmtId="0" fontId="10" fillId="0" borderId="5" xfId="0" applyNumberFormat="1" applyFont="1" applyFill="1" applyBorder="1" applyAlignment="1" applyProtection="1">
      <alignment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6" xfId="0" applyNumberFormat="1" applyFont="1" applyFill="1" applyBorder="1" applyAlignment="1" applyProtection="1">
      <alignment horizontal="left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7" fillId="0" borderId="5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10" fillId="0" borderId="10" xfId="0" applyNumberFormat="1" applyFont="1" applyFill="1" applyBorder="1" applyAlignment="1" applyProtection="1">
      <alignment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/>
    <xf numFmtId="49" fontId="13" fillId="0" borderId="1" xfId="0" applyNumberFormat="1" applyFont="1" applyFill="1" applyBorder="1" applyAlignment="1" applyProtection="1">
      <alignment horizontal="left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/>
    <xf numFmtId="49" fontId="8" fillId="0" borderId="12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10" fillId="0" borderId="13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10" fillId="0" borderId="12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10" fillId="0" borderId="12" xfId="0" applyNumberFormat="1" applyFont="1" applyFill="1" applyBorder="1" applyAlignment="1" applyProtection="1">
      <alignment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/>
    </xf>
    <xf numFmtId="49" fontId="10" fillId="0" borderId="12" xfId="0" applyNumberFormat="1" applyFont="1" applyFill="1" applyBorder="1" applyAlignment="1" applyProtection="1">
      <alignment horizont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3" fontId="10" fillId="0" borderId="12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9" fillId="0" borderId="13" xfId="0" applyNumberFormat="1" applyFont="1" applyFill="1" applyBorder="1" applyAlignment="1" applyProtection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 wrapText="1"/>
    </xf>
    <xf numFmtId="0" fontId="9" fillId="0" borderId="15" xfId="0" applyNumberFormat="1" applyFont="1" applyFill="1" applyBorder="1" applyAlignment="1" applyProtection="1">
      <alignment horizontal="left" vertical="top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>
      <alignment horizontal="left"/>
    </xf>
    <xf numFmtId="0" fontId="10" fillId="0" borderId="7" xfId="0" applyNumberFormat="1" applyFont="1" applyFill="1" applyBorder="1" applyAlignment="1" applyProtection="1">
      <alignment horizontal="left"/>
    </xf>
    <xf numFmtId="0" fontId="16" fillId="0" borderId="1" xfId="0" applyNumberFormat="1" applyFont="1" applyFill="1" applyBorder="1" applyAlignment="1" applyProtection="1">
      <alignment horizontal="left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0" fontId="10" fillId="0" borderId="6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vertical="top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sqref="A1:J1"/>
    </sheetView>
  </sheetViews>
  <sheetFormatPr defaultRowHeight="12.75" x14ac:dyDescent="0.25"/>
  <cols>
    <col min="3" max="3" width="9.5703125" customWidth="1"/>
    <col min="4" max="4" width="11.7109375" customWidth="1"/>
    <col min="7" max="7" width="5.85546875" customWidth="1"/>
  </cols>
  <sheetData>
    <row r="1" spans="1:10" ht="15.2" customHeight="1" x14ac:dyDescent="0.2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0" ht="20.45" customHeight="1" x14ac:dyDescent="0.3">
      <c r="A2" s="2"/>
      <c r="B2" s="20"/>
      <c r="C2" s="20"/>
      <c r="D2" s="35"/>
      <c r="E2" s="35"/>
      <c r="F2" s="35"/>
      <c r="G2" s="35"/>
      <c r="H2" s="35"/>
      <c r="I2" s="35"/>
      <c r="J2" s="35"/>
    </row>
    <row r="3" spans="1:10" ht="15.2" customHeight="1" x14ac:dyDescent="0.25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</row>
    <row r="4" spans="1:10" ht="15.2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8.95" customHeight="1" x14ac:dyDescent="0.3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</row>
    <row r="6" spans="1:10" ht="15.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8.95" customHeight="1" x14ac:dyDescent="0.3">
      <c r="A7" s="2"/>
      <c r="B7" s="20"/>
      <c r="C7" s="20"/>
      <c r="D7" s="35"/>
      <c r="E7" s="35"/>
      <c r="F7" s="35"/>
      <c r="G7" s="35"/>
      <c r="H7" s="35"/>
      <c r="I7" s="35"/>
      <c r="J7" s="35"/>
    </row>
    <row r="8" spans="1:10" ht="18.95" customHeight="1" x14ac:dyDescent="0.3">
      <c r="A8" s="2"/>
      <c r="B8" s="20"/>
      <c r="C8" s="20"/>
      <c r="D8" s="35"/>
      <c r="E8" s="35"/>
      <c r="F8" s="35"/>
      <c r="G8" s="35"/>
      <c r="H8" s="35"/>
      <c r="I8" s="35"/>
      <c r="J8" s="35"/>
    </row>
    <row r="9" spans="1:10" ht="20.45" customHeight="1" x14ac:dyDescent="0.25">
      <c r="A9" s="6"/>
      <c r="B9" s="6"/>
      <c r="C9" s="6"/>
      <c r="D9" s="6"/>
      <c r="E9" s="6"/>
      <c r="F9" s="6"/>
      <c r="G9" s="6"/>
      <c r="H9" s="35"/>
      <c r="I9" s="35"/>
      <c r="J9" s="60"/>
    </row>
    <row r="10" spans="1:10" ht="15.2" customHeight="1" x14ac:dyDescent="0.25">
      <c r="A10" s="7" t="s">
        <v>7</v>
      </c>
      <c r="B10" s="21"/>
      <c r="C10" s="21"/>
      <c r="D10" s="36"/>
      <c r="E10" s="40" t="s">
        <v>18</v>
      </c>
      <c r="F10" s="40"/>
      <c r="G10" s="40"/>
      <c r="H10" s="51"/>
      <c r="I10" s="35"/>
      <c r="J10" s="35"/>
    </row>
    <row r="11" spans="1:10" ht="15.95" customHeight="1" x14ac:dyDescent="0.25">
      <c r="A11" s="8" t="s">
        <v>8</v>
      </c>
      <c r="B11" s="22"/>
      <c r="C11" s="22"/>
      <c r="D11" s="37"/>
      <c r="E11" s="41" t="s">
        <v>19</v>
      </c>
      <c r="F11" s="44"/>
      <c r="G11" s="47"/>
      <c r="H11" s="52" t="s">
        <v>21</v>
      </c>
      <c r="I11" s="56"/>
      <c r="J11" s="56"/>
    </row>
    <row r="12" spans="1:10" ht="32.450000000000003" customHeight="1" x14ac:dyDescent="0.25">
      <c r="A12" s="9"/>
      <c r="B12" s="23"/>
      <c r="C12" s="23"/>
      <c r="D12" s="38"/>
      <c r="E12" s="42"/>
      <c r="F12" s="45"/>
      <c r="G12" s="48"/>
      <c r="H12" s="53" t="s">
        <v>22</v>
      </c>
      <c r="I12" s="57"/>
      <c r="J12" s="57"/>
    </row>
    <row r="13" spans="1:10" ht="15.2" customHeight="1" x14ac:dyDescent="0.25">
      <c r="A13" s="8" t="s">
        <v>9</v>
      </c>
      <c r="B13" s="22"/>
      <c r="C13" s="22"/>
      <c r="D13" s="37"/>
      <c r="E13" s="41" t="s">
        <v>0</v>
      </c>
      <c r="F13" s="44"/>
      <c r="G13" s="47"/>
      <c r="H13" s="54" t="s">
        <v>23</v>
      </c>
      <c r="I13" s="58"/>
      <c r="J13" s="58"/>
    </row>
    <row r="14" spans="1:10" ht="15.2" customHeight="1" x14ac:dyDescent="0.25">
      <c r="A14" s="10"/>
      <c r="B14" s="24"/>
      <c r="C14" s="24"/>
      <c r="D14" s="39"/>
      <c r="E14" s="43"/>
      <c r="F14" s="46"/>
      <c r="G14" s="49"/>
      <c r="H14" s="54"/>
      <c r="I14" s="58"/>
      <c r="J14" s="58"/>
    </row>
    <row r="15" spans="1:10" ht="27.2" customHeight="1" x14ac:dyDescent="0.25">
      <c r="A15" s="9"/>
      <c r="B15" s="23"/>
      <c r="C15" s="23"/>
      <c r="D15" s="38"/>
      <c r="E15" s="42"/>
      <c r="F15" s="45"/>
      <c r="G15" s="48"/>
      <c r="H15" s="54"/>
      <c r="I15" s="58"/>
      <c r="J15" s="58"/>
    </row>
    <row r="16" spans="1:10" ht="15.2" customHeight="1" x14ac:dyDescent="0.25">
      <c r="A16" s="8" t="s">
        <v>10</v>
      </c>
      <c r="B16" s="22"/>
      <c r="C16" s="22"/>
      <c r="D16" s="37"/>
      <c r="E16" s="41" t="s">
        <v>20</v>
      </c>
      <c r="F16" s="44"/>
      <c r="G16" s="47"/>
      <c r="H16" s="55"/>
      <c r="I16" s="59"/>
      <c r="J16" s="59"/>
    </row>
    <row r="17" spans="1:11" ht="30.2" customHeight="1" x14ac:dyDescent="0.25">
      <c r="A17" s="9"/>
      <c r="B17" s="23"/>
      <c r="C17" s="23"/>
      <c r="D17" s="38"/>
      <c r="E17" s="42"/>
      <c r="F17" s="45"/>
      <c r="G17" s="48"/>
      <c r="H17" s="55"/>
      <c r="I17" s="59"/>
      <c r="J17" s="59"/>
    </row>
    <row r="18" spans="1:11" ht="15.2" customHeight="1" x14ac:dyDescent="0.25">
      <c r="A18" s="11"/>
      <c r="B18" s="11"/>
      <c r="C18" s="11"/>
      <c r="D18" s="11"/>
      <c r="E18" s="11"/>
      <c r="F18" s="11"/>
      <c r="G18" s="11"/>
      <c r="H18" s="35"/>
      <c r="I18" s="35"/>
      <c r="J18" s="61"/>
    </row>
    <row r="19" spans="1:11" ht="15.2" customHeight="1" x14ac:dyDescent="0.25">
      <c r="A19" s="12"/>
      <c r="B19" s="12"/>
      <c r="C19" s="12"/>
      <c r="D19" s="12"/>
      <c r="E19" s="12"/>
      <c r="F19" s="12"/>
      <c r="G19" s="12"/>
      <c r="H19" s="35"/>
      <c r="I19" s="35"/>
      <c r="J19" s="61"/>
    </row>
    <row r="20" spans="1:11" ht="13.7" customHeight="1" x14ac:dyDescent="0.25">
      <c r="A20" s="13"/>
      <c r="B20" s="6"/>
      <c r="C20" s="6"/>
      <c r="D20" s="6"/>
      <c r="E20" s="6"/>
      <c r="F20" s="6"/>
      <c r="G20" s="50"/>
      <c r="H20" s="6"/>
      <c r="I20" s="6"/>
      <c r="J20" s="62"/>
    </row>
    <row r="21" spans="1:11" ht="15.2" customHeight="1" x14ac:dyDescent="0.25">
      <c r="A21" s="14" t="s">
        <v>11</v>
      </c>
      <c r="B21" s="25"/>
      <c r="C21" s="25"/>
      <c r="D21" s="25"/>
      <c r="E21" s="25"/>
      <c r="F21" s="25"/>
      <c r="G21" s="25"/>
      <c r="H21" s="25"/>
      <c r="I21" s="25"/>
      <c r="J21" s="63"/>
      <c r="K21" s="69"/>
    </row>
    <row r="22" spans="1:11" ht="15.2" customHeight="1" x14ac:dyDescent="0.25">
      <c r="A22" s="15" t="s">
        <v>12</v>
      </c>
      <c r="B22" s="26"/>
      <c r="C22" s="30" t="s">
        <v>16</v>
      </c>
      <c r="D22" s="30"/>
      <c r="E22" s="30"/>
      <c r="F22" s="30"/>
      <c r="G22" s="30"/>
      <c r="H22" s="30"/>
      <c r="I22" s="30"/>
      <c r="J22" s="64"/>
      <c r="K22" s="69"/>
    </row>
    <row r="23" spans="1:11" ht="15.2" customHeight="1" x14ac:dyDescent="0.25">
      <c r="A23" s="15" t="s">
        <v>13</v>
      </c>
      <c r="B23" s="26"/>
      <c r="C23" s="31" t="s">
        <v>17</v>
      </c>
      <c r="D23" s="31"/>
      <c r="E23" s="31"/>
      <c r="F23" s="31"/>
      <c r="G23" s="31"/>
      <c r="H23" s="31"/>
      <c r="I23" s="31"/>
      <c r="J23" s="65"/>
      <c r="K23" s="69"/>
    </row>
    <row r="24" spans="1:11" ht="15.2" customHeight="1" x14ac:dyDescent="0.25">
      <c r="A24" s="16"/>
      <c r="B24" s="27"/>
      <c r="C24" s="30"/>
      <c r="D24" s="30"/>
      <c r="E24" s="30"/>
      <c r="F24" s="30"/>
      <c r="G24" s="30"/>
      <c r="H24" s="30"/>
      <c r="I24" s="30"/>
      <c r="J24" s="64"/>
      <c r="K24" s="69"/>
    </row>
    <row r="25" spans="1:11" ht="15.2" customHeight="1" x14ac:dyDescent="0.25">
      <c r="A25" s="17" t="s">
        <v>14</v>
      </c>
      <c r="B25" s="28"/>
      <c r="C25" s="32"/>
      <c r="D25" s="32"/>
      <c r="E25" s="32"/>
      <c r="F25" s="32"/>
      <c r="G25" s="32"/>
      <c r="H25" s="32"/>
      <c r="I25" s="32"/>
      <c r="J25" s="66"/>
      <c r="K25" s="69"/>
    </row>
    <row r="26" spans="1:11" ht="15.2" customHeight="1" x14ac:dyDescent="0.25">
      <c r="A26" s="16"/>
      <c r="B26" s="27"/>
      <c r="C26" s="33"/>
      <c r="D26" s="33"/>
      <c r="E26" s="33"/>
      <c r="F26" s="33"/>
      <c r="G26" s="33"/>
      <c r="H26" s="33"/>
      <c r="I26" s="33"/>
      <c r="J26" s="67"/>
      <c r="K26" s="69"/>
    </row>
    <row r="27" spans="1:11" ht="15.2" customHeight="1" x14ac:dyDescent="0.25">
      <c r="A27" s="18" t="s">
        <v>15</v>
      </c>
      <c r="B27" s="29"/>
      <c r="C27" s="34"/>
      <c r="D27" s="34"/>
      <c r="E27" s="34"/>
      <c r="F27" s="34"/>
      <c r="G27" s="34"/>
      <c r="H27" s="34"/>
      <c r="I27" s="34"/>
      <c r="J27" s="68"/>
      <c r="K27" s="69"/>
    </row>
    <row r="28" spans="1:11" ht="15.2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</row>
  </sheetData>
  <mergeCells count="24">
    <mergeCell ref="A25:J25"/>
    <mergeCell ref="A27:J27"/>
    <mergeCell ref="A21:J21"/>
    <mergeCell ref="A1:J1"/>
    <mergeCell ref="A3:J4"/>
    <mergeCell ref="A6:J6"/>
    <mergeCell ref="A10:D10"/>
    <mergeCell ref="E10:G10"/>
    <mergeCell ref="A11:D12"/>
    <mergeCell ref="E11:G12"/>
    <mergeCell ref="H11:J11"/>
    <mergeCell ref="H12:J12"/>
    <mergeCell ref="E13:G15"/>
    <mergeCell ref="H13:J15"/>
    <mergeCell ref="A13:D15"/>
    <mergeCell ref="A5:J5"/>
    <mergeCell ref="C22:J22"/>
    <mergeCell ref="A22:B22"/>
    <mergeCell ref="A23:B23"/>
    <mergeCell ref="C23:J24"/>
    <mergeCell ref="A16:D17"/>
    <mergeCell ref="E16:G17"/>
    <mergeCell ref="H16:J16"/>
    <mergeCell ref="H17:J17"/>
  </mergeCells>
  <pageMargins left="0.7" right="0.7" top="0.75" bottom="0.75" header="0.3" footer="0.3"/>
  <pageSetup paperSize="9" scale="97" orientation="portrait"/>
  <headerFooter alignWithMargins="0">
    <oddFooter>&amp;L28FB0F2D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/>
  </sheetViews>
  <sheetFormatPr defaultRowHeight="12.75" x14ac:dyDescent="0.25"/>
  <cols>
    <col min="1" max="1" width="4" customWidth="1"/>
    <col min="2" max="2" width="3.42578125" customWidth="1"/>
    <col min="3" max="3" width="53.28515625" customWidth="1"/>
    <col min="4" max="4" width="29.28515625" customWidth="1"/>
    <col min="5" max="16" width="7.5703125" customWidth="1"/>
    <col min="17" max="17" width="9.5703125" customWidth="1"/>
  </cols>
  <sheetData>
    <row r="1" spans="1:17" ht="15.2" customHeight="1" x14ac:dyDescent="0.25">
      <c r="A1" s="70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7" ht="15.2" customHeight="1" x14ac:dyDescent="0.25">
      <c r="A2" s="71" t="s">
        <v>25</v>
      </c>
      <c r="B2" s="74" t="s">
        <v>52</v>
      </c>
      <c r="C2" s="85"/>
      <c r="D2" s="96" t="s">
        <v>81</v>
      </c>
      <c r="E2" s="104" t="s">
        <v>102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12"/>
      <c r="Q2" s="69"/>
    </row>
    <row r="3" spans="1:17" ht="15.2" customHeight="1" x14ac:dyDescent="0.25">
      <c r="A3" s="72"/>
      <c r="B3" s="75"/>
      <c r="C3" s="86"/>
      <c r="D3" s="97"/>
      <c r="E3" s="105" t="s">
        <v>103</v>
      </c>
      <c r="F3" s="105"/>
      <c r="G3" s="105"/>
      <c r="H3" s="105"/>
      <c r="I3" s="104" t="s">
        <v>109</v>
      </c>
      <c r="J3" s="108"/>
      <c r="K3" s="108"/>
      <c r="L3" s="112"/>
      <c r="M3" s="96" t="s">
        <v>112</v>
      </c>
      <c r="N3" s="113" t="s">
        <v>110</v>
      </c>
      <c r="O3" s="114"/>
      <c r="P3" s="117"/>
      <c r="Q3" s="69"/>
    </row>
    <row r="4" spans="1:17" ht="15.2" customHeight="1" x14ac:dyDescent="0.25">
      <c r="A4" s="72"/>
      <c r="B4" s="75"/>
      <c r="C4" s="86"/>
      <c r="D4" s="97"/>
      <c r="E4" s="96" t="s">
        <v>104</v>
      </c>
      <c r="F4" s="109" t="s">
        <v>105</v>
      </c>
      <c r="G4" s="109"/>
      <c r="H4" s="109"/>
      <c r="I4" s="96" t="s">
        <v>104</v>
      </c>
      <c r="J4" s="109" t="s">
        <v>110</v>
      </c>
      <c r="K4" s="109"/>
      <c r="L4" s="109"/>
      <c r="M4" s="97"/>
      <c r="N4" s="83" t="s">
        <v>106</v>
      </c>
      <c r="O4" s="115" t="s">
        <v>113</v>
      </c>
      <c r="P4" s="83" t="s">
        <v>114</v>
      </c>
      <c r="Q4" s="69"/>
    </row>
    <row r="5" spans="1:17" ht="115.5" customHeight="1" x14ac:dyDescent="0.25">
      <c r="A5" s="72"/>
      <c r="B5" s="76"/>
      <c r="C5" s="87"/>
      <c r="D5" s="98"/>
      <c r="E5" s="98"/>
      <c r="F5" s="110" t="s">
        <v>106</v>
      </c>
      <c r="G5" s="110" t="s">
        <v>107</v>
      </c>
      <c r="H5" s="110" t="s">
        <v>108</v>
      </c>
      <c r="I5" s="98"/>
      <c r="J5" s="110" t="s">
        <v>106</v>
      </c>
      <c r="K5" s="110" t="s">
        <v>111</v>
      </c>
      <c r="L5" s="110" t="s">
        <v>108</v>
      </c>
      <c r="M5" s="98"/>
      <c r="N5" s="84"/>
      <c r="O5" s="116"/>
      <c r="P5" s="84"/>
      <c r="Q5" s="69"/>
    </row>
    <row r="6" spans="1:17" ht="12.95" customHeight="1" x14ac:dyDescent="0.25">
      <c r="A6" s="73" t="s">
        <v>26</v>
      </c>
      <c r="B6" s="77" t="s">
        <v>53</v>
      </c>
      <c r="C6" s="88"/>
      <c r="D6" s="73" t="s">
        <v>82</v>
      </c>
      <c r="E6" s="106">
        <v>1</v>
      </c>
      <c r="F6" s="106">
        <v>2</v>
      </c>
      <c r="G6" s="106">
        <v>3</v>
      </c>
      <c r="H6" s="106">
        <v>4</v>
      </c>
      <c r="I6" s="106">
        <v>5</v>
      </c>
      <c r="J6" s="106">
        <v>6</v>
      </c>
      <c r="K6" s="106">
        <v>7</v>
      </c>
      <c r="L6" s="106">
        <v>8</v>
      </c>
      <c r="M6" s="106">
        <v>9</v>
      </c>
      <c r="N6" s="106">
        <v>10</v>
      </c>
      <c r="O6" s="106">
        <v>11</v>
      </c>
      <c r="P6" s="106">
        <v>12</v>
      </c>
      <c r="Q6" s="69"/>
    </row>
    <row r="7" spans="1:17" ht="51.4" customHeight="1" x14ac:dyDescent="0.25">
      <c r="A7" s="73" t="s">
        <v>27</v>
      </c>
      <c r="B7" s="78" t="s">
        <v>54</v>
      </c>
      <c r="C7" s="89"/>
      <c r="D7" s="99" t="s">
        <v>1</v>
      </c>
      <c r="E7" s="107">
        <v>3</v>
      </c>
      <c r="F7" s="107">
        <v>3</v>
      </c>
      <c r="G7" s="107"/>
      <c r="H7" s="107"/>
      <c r="I7" s="107"/>
      <c r="J7" s="107"/>
      <c r="K7" s="107"/>
      <c r="L7" s="107"/>
      <c r="M7" s="111">
        <f t="shared" ref="M7:M28" si="0">E7+I7</f>
        <v>3</v>
      </c>
      <c r="N7" s="111">
        <f t="shared" ref="N7:N28" si="1">F7+J7</f>
        <v>3</v>
      </c>
      <c r="O7" s="111">
        <f t="shared" ref="O7:O28" si="2">G7+K7</f>
        <v>0</v>
      </c>
      <c r="P7" s="111">
        <f t="shared" ref="P7:P28" si="3">H7+L7</f>
        <v>0</v>
      </c>
      <c r="Q7" s="69"/>
    </row>
    <row r="8" spans="1:17" ht="15.2" customHeight="1" x14ac:dyDescent="0.25">
      <c r="A8" s="73" t="s">
        <v>28</v>
      </c>
      <c r="B8" s="79" t="s">
        <v>55</v>
      </c>
      <c r="C8" s="90" t="s">
        <v>67</v>
      </c>
      <c r="D8" s="100" t="s">
        <v>83</v>
      </c>
      <c r="E8" s="107">
        <v>1</v>
      </c>
      <c r="F8" s="107">
        <v>1</v>
      </c>
      <c r="G8" s="107"/>
      <c r="H8" s="107"/>
      <c r="I8" s="107"/>
      <c r="J8" s="107"/>
      <c r="K8" s="107"/>
      <c r="L8" s="107"/>
      <c r="M8" s="111">
        <f t="shared" si="0"/>
        <v>1</v>
      </c>
      <c r="N8" s="111">
        <f t="shared" si="1"/>
        <v>1</v>
      </c>
      <c r="O8" s="111">
        <f t="shared" si="2"/>
        <v>0</v>
      </c>
      <c r="P8" s="111">
        <f t="shared" si="3"/>
        <v>0</v>
      </c>
      <c r="Q8" s="69"/>
    </row>
    <row r="9" spans="1:17" ht="15.2" customHeight="1" x14ac:dyDescent="0.25">
      <c r="A9" s="73" t="s">
        <v>29</v>
      </c>
      <c r="B9" s="80"/>
      <c r="C9" s="90" t="s">
        <v>68</v>
      </c>
      <c r="D9" s="100" t="s">
        <v>84</v>
      </c>
      <c r="E9" s="107"/>
      <c r="F9" s="107"/>
      <c r="G9" s="107"/>
      <c r="H9" s="107"/>
      <c r="I9" s="107"/>
      <c r="J9" s="107"/>
      <c r="K9" s="107"/>
      <c r="L9" s="107"/>
      <c r="M9" s="111">
        <f t="shared" si="0"/>
        <v>0</v>
      </c>
      <c r="N9" s="111">
        <f t="shared" si="1"/>
        <v>0</v>
      </c>
      <c r="O9" s="111">
        <f t="shared" si="2"/>
        <v>0</v>
      </c>
      <c r="P9" s="111">
        <f t="shared" si="3"/>
        <v>0</v>
      </c>
      <c r="Q9" s="69"/>
    </row>
    <row r="10" spans="1:17" ht="15.2" customHeight="1" x14ac:dyDescent="0.25">
      <c r="A10" s="73" t="s">
        <v>30</v>
      </c>
      <c r="B10" s="80"/>
      <c r="C10" s="90" t="s">
        <v>69</v>
      </c>
      <c r="D10" s="100" t="s">
        <v>85</v>
      </c>
      <c r="E10" s="107">
        <v>1</v>
      </c>
      <c r="F10" s="107">
        <v>1</v>
      </c>
      <c r="G10" s="107"/>
      <c r="H10" s="107"/>
      <c r="I10" s="107"/>
      <c r="J10" s="107"/>
      <c r="K10" s="107"/>
      <c r="L10" s="107"/>
      <c r="M10" s="111">
        <f t="shared" si="0"/>
        <v>1</v>
      </c>
      <c r="N10" s="111">
        <f t="shared" si="1"/>
        <v>1</v>
      </c>
      <c r="O10" s="111">
        <f t="shared" si="2"/>
        <v>0</v>
      </c>
      <c r="P10" s="111">
        <f t="shared" si="3"/>
        <v>0</v>
      </c>
      <c r="Q10" s="69"/>
    </row>
    <row r="11" spans="1:17" ht="15.2" customHeight="1" x14ac:dyDescent="0.25">
      <c r="A11" s="73" t="s">
        <v>31</v>
      </c>
      <c r="B11" s="80"/>
      <c r="C11" s="90" t="s">
        <v>70</v>
      </c>
      <c r="D11" s="100" t="s">
        <v>86</v>
      </c>
      <c r="E11" s="107"/>
      <c r="F11" s="107"/>
      <c r="G11" s="107"/>
      <c r="H11" s="107"/>
      <c r="I11" s="107"/>
      <c r="J11" s="107"/>
      <c r="K11" s="107"/>
      <c r="L11" s="107"/>
      <c r="M11" s="111">
        <f t="shared" si="0"/>
        <v>0</v>
      </c>
      <c r="N11" s="111">
        <f t="shared" si="1"/>
        <v>0</v>
      </c>
      <c r="O11" s="111">
        <f t="shared" si="2"/>
        <v>0</v>
      </c>
      <c r="P11" s="111">
        <f t="shared" si="3"/>
        <v>0</v>
      </c>
      <c r="Q11" s="69"/>
    </row>
    <row r="12" spans="1:17" ht="15.2" customHeight="1" x14ac:dyDescent="0.25">
      <c r="A12" s="73" t="s">
        <v>32</v>
      </c>
      <c r="B12" s="81"/>
      <c r="C12" s="90" t="s">
        <v>71</v>
      </c>
      <c r="D12" s="100" t="s">
        <v>87</v>
      </c>
      <c r="E12" s="107"/>
      <c r="F12" s="107"/>
      <c r="G12" s="107"/>
      <c r="H12" s="107"/>
      <c r="I12" s="107"/>
      <c r="J12" s="107"/>
      <c r="K12" s="107"/>
      <c r="L12" s="107"/>
      <c r="M12" s="111">
        <f t="shared" si="0"/>
        <v>0</v>
      </c>
      <c r="N12" s="111">
        <f t="shared" si="1"/>
        <v>0</v>
      </c>
      <c r="O12" s="111">
        <f t="shared" si="2"/>
        <v>0</v>
      </c>
      <c r="P12" s="111">
        <f t="shared" si="3"/>
        <v>0</v>
      </c>
      <c r="Q12" s="69"/>
    </row>
    <row r="13" spans="1:17" ht="24.95" customHeight="1" x14ac:dyDescent="0.25">
      <c r="A13" s="73" t="s">
        <v>33</v>
      </c>
      <c r="B13" s="78" t="s">
        <v>56</v>
      </c>
      <c r="C13" s="91"/>
      <c r="D13" s="101" t="s">
        <v>88</v>
      </c>
      <c r="E13" s="107"/>
      <c r="F13" s="107"/>
      <c r="G13" s="107"/>
      <c r="H13" s="107"/>
      <c r="I13" s="107"/>
      <c r="J13" s="107"/>
      <c r="K13" s="107"/>
      <c r="L13" s="107"/>
      <c r="M13" s="111">
        <f t="shared" si="0"/>
        <v>0</v>
      </c>
      <c r="N13" s="111">
        <f t="shared" si="1"/>
        <v>0</v>
      </c>
      <c r="O13" s="111">
        <f t="shared" si="2"/>
        <v>0</v>
      </c>
      <c r="P13" s="111">
        <f t="shared" si="3"/>
        <v>0</v>
      </c>
      <c r="Q13" s="69"/>
    </row>
    <row r="14" spans="1:17" ht="38.450000000000003" customHeight="1" x14ac:dyDescent="0.25">
      <c r="A14" s="73" t="s">
        <v>34</v>
      </c>
      <c r="B14" s="82" t="s">
        <v>57</v>
      </c>
      <c r="C14" s="92"/>
      <c r="D14" s="99" t="s">
        <v>89</v>
      </c>
      <c r="E14" s="107">
        <v>8</v>
      </c>
      <c r="F14" s="107">
        <v>8</v>
      </c>
      <c r="G14" s="107"/>
      <c r="H14" s="107"/>
      <c r="I14" s="107"/>
      <c r="J14" s="107"/>
      <c r="K14" s="107"/>
      <c r="L14" s="107"/>
      <c r="M14" s="111">
        <f t="shared" si="0"/>
        <v>8</v>
      </c>
      <c r="N14" s="111">
        <f t="shared" si="1"/>
        <v>8</v>
      </c>
      <c r="O14" s="111">
        <f t="shared" si="2"/>
        <v>0</v>
      </c>
      <c r="P14" s="111">
        <f t="shared" si="3"/>
        <v>0</v>
      </c>
      <c r="Q14" s="69"/>
    </row>
    <row r="15" spans="1:17" ht="15.95" customHeight="1" x14ac:dyDescent="0.25">
      <c r="A15" s="73" t="s">
        <v>35</v>
      </c>
      <c r="B15" s="79" t="s">
        <v>55</v>
      </c>
      <c r="C15" s="90" t="s">
        <v>72</v>
      </c>
      <c r="D15" s="100" t="s">
        <v>90</v>
      </c>
      <c r="E15" s="107">
        <v>2</v>
      </c>
      <c r="F15" s="107">
        <v>2</v>
      </c>
      <c r="G15" s="107"/>
      <c r="H15" s="107"/>
      <c r="I15" s="107"/>
      <c r="J15" s="107"/>
      <c r="K15" s="107"/>
      <c r="L15" s="107"/>
      <c r="M15" s="111">
        <f t="shared" si="0"/>
        <v>2</v>
      </c>
      <c r="N15" s="111">
        <f t="shared" si="1"/>
        <v>2</v>
      </c>
      <c r="O15" s="111">
        <f t="shared" si="2"/>
        <v>0</v>
      </c>
      <c r="P15" s="111">
        <f t="shared" si="3"/>
        <v>0</v>
      </c>
      <c r="Q15" s="69"/>
    </row>
    <row r="16" spans="1:17" ht="15.95" customHeight="1" x14ac:dyDescent="0.25">
      <c r="A16" s="73" t="s">
        <v>36</v>
      </c>
      <c r="B16" s="80"/>
      <c r="C16" s="90" t="s">
        <v>73</v>
      </c>
      <c r="D16" s="100" t="s">
        <v>91</v>
      </c>
      <c r="E16" s="107"/>
      <c r="F16" s="107"/>
      <c r="G16" s="107"/>
      <c r="H16" s="107"/>
      <c r="I16" s="107"/>
      <c r="J16" s="107"/>
      <c r="K16" s="107"/>
      <c r="L16" s="107"/>
      <c r="M16" s="111">
        <f t="shared" si="0"/>
        <v>0</v>
      </c>
      <c r="N16" s="111">
        <f t="shared" si="1"/>
        <v>0</v>
      </c>
      <c r="O16" s="111">
        <f t="shared" si="2"/>
        <v>0</v>
      </c>
      <c r="P16" s="111">
        <f t="shared" si="3"/>
        <v>0</v>
      </c>
      <c r="Q16" s="69"/>
    </row>
    <row r="17" spans="1:17" ht="15.95" customHeight="1" x14ac:dyDescent="0.25">
      <c r="A17" s="73" t="s">
        <v>37</v>
      </c>
      <c r="B17" s="80"/>
      <c r="C17" s="90" t="s">
        <v>74</v>
      </c>
      <c r="D17" s="100" t="s">
        <v>92</v>
      </c>
      <c r="E17" s="107">
        <v>2</v>
      </c>
      <c r="F17" s="107">
        <v>2</v>
      </c>
      <c r="G17" s="107"/>
      <c r="H17" s="107"/>
      <c r="I17" s="107"/>
      <c r="J17" s="107"/>
      <c r="K17" s="107"/>
      <c r="L17" s="107"/>
      <c r="M17" s="111">
        <f t="shared" si="0"/>
        <v>2</v>
      </c>
      <c r="N17" s="111">
        <f t="shared" si="1"/>
        <v>2</v>
      </c>
      <c r="O17" s="111">
        <f t="shared" si="2"/>
        <v>0</v>
      </c>
      <c r="P17" s="111">
        <f t="shared" si="3"/>
        <v>0</v>
      </c>
      <c r="Q17" s="69"/>
    </row>
    <row r="18" spans="1:17" ht="25.7" customHeight="1" x14ac:dyDescent="0.25">
      <c r="A18" s="73" t="s">
        <v>38</v>
      </c>
      <c r="B18" s="81"/>
      <c r="C18" s="90" t="s">
        <v>75</v>
      </c>
      <c r="D18" s="100" t="s">
        <v>93</v>
      </c>
      <c r="E18" s="107"/>
      <c r="F18" s="107"/>
      <c r="G18" s="107"/>
      <c r="H18" s="107"/>
      <c r="I18" s="107"/>
      <c r="J18" s="107"/>
      <c r="K18" s="107"/>
      <c r="L18" s="107"/>
      <c r="M18" s="111">
        <f t="shared" si="0"/>
        <v>0</v>
      </c>
      <c r="N18" s="111">
        <f t="shared" si="1"/>
        <v>0</v>
      </c>
      <c r="O18" s="111">
        <f t="shared" si="2"/>
        <v>0</v>
      </c>
      <c r="P18" s="111">
        <f t="shared" si="3"/>
        <v>0</v>
      </c>
      <c r="Q18" s="69"/>
    </row>
    <row r="19" spans="1:17" ht="16.7" customHeight="1" x14ac:dyDescent="0.25">
      <c r="A19" s="73" t="s">
        <v>39</v>
      </c>
      <c r="B19" s="78" t="s">
        <v>58</v>
      </c>
      <c r="C19" s="89"/>
      <c r="D19" s="102" t="s">
        <v>94</v>
      </c>
      <c r="E19" s="107"/>
      <c r="F19" s="107"/>
      <c r="G19" s="107"/>
      <c r="H19" s="107"/>
      <c r="I19" s="107"/>
      <c r="J19" s="107"/>
      <c r="K19" s="107"/>
      <c r="L19" s="107"/>
      <c r="M19" s="111">
        <f t="shared" si="0"/>
        <v>0</v>
      </c>
      <c r="N19" s="111">
        <f t="shared" si="1"/>
        <v>0</v>
      </c>
      <c r="O19" s="111">
        <f t="shared" si="2"/>
        <v>0</v>
      </c>
      <c r="P19" s="111">
        <f t="shared" si="3"/>
        <v>0</v>
      </c>
      <c r="Q19" s="69"/>
    </row>
    <row r="20" spans="1:17" ht="38.450000000000003" customHeight="1" x14ac:dyDescent="0.25">
      <c r="A20" s="73" t="s">
        <v>40</v>
      </c>
      <c r="B20" s="78" t="s">
        <v>59</v>
      </c>
      <c r="C20" s="89"/>
      <c r="D20" s="99" t="s">
        <v>95</v>
      </c>
      <c r="E20" s="107"/>
      <c r="F20" s="107"/>
      <c r="G20" s="107"/>
      <c r="H20" s="107"/>
      <c r="I20" s="107"/>
      <c r="J20" s="107"/>
      <c r="K20" s="107"/>
      <c r="L20" s="107"/>
      <c r="M20" s="111">
        <f t="shared" si="0"/>
        <v>0</v>
      </c>
      <c r="N20" s="111">
        <f t="shared" si="1"/>
        <v>0</v>
      </c>
      <c r="O20" s="111">
        <f t="shared" si="2"/>
        <v>0</v>
      </c>
      <c r="P20" s="111">
        <f t="shared" si="3"/>
        <v>0</v>
      </c>
      <c r="Q20" s="69"/>
    </row>
    <row r="21" spans="1:17" ht="15.95" customHeight="1" x14ac:dyDescent="0.25">
      <c r="A21" s="73" t="s">
        <v>41</v>
      </c>
      <c r="B21" s="78" t="s">
        <v>60</v>
      </c>
      <c r="C21" s="89"/>
      <c r="D21" s="99" t="s">
        <v>96</v>
      </c>
      <c r="E21" s="107">
        <v>1</v>
      </c>
      <c r="F21" s="107">
        <v>1</v>
      </c>
      <c r="G21" s="107"/>
      <c r="H21" s="107"/>
      <c r="I21" s="107"/>
      <c r="J21" s="107"/>
      <c r="K21" s="107"/>
      <c r="L21" s="107"/>
      <c r="M21" s="111">
        <f t="shared" si="0"/>
        <v>1</v>
      </c>
      <c r="N21" s="111">
        <f t="shared" si="1"/>
        <v>1</v>
      </c>
      <c r="O21" s="111">
        <f t="shared" si="2"/>
        <v>0</v>
      </c>
      <c r="P21" s="111">
        <f t="shared" si="3"/>
        <v>0</v>
      </c>
      <c r="Q21" s="69"/>
    </row>
    <row r="22" spans="1:17" ht="15.95" customHeight="1" x14ac:dyDescent="0.25">
      <c r="A22" s="73" t="s">
        <v>42</v>
      </c>
      <c r="B22" s="79"/>
      <c r="C22" s="90" t="s">
        <v>76</v>
      </c>
      <c r="D22" s="100" t="s">
        <v>97</v>
      </c>
      <c r="E22" s="107">
        <v>1</v>
      </c>
      <c r="F22" s="107">
        <v>1</v>
      </c>
      <c r="G22" s="107"/>
      <c r="H22" s="107"/>
      <c r="I22" s="107"/>
      <c r="J22" s="107"/>
      <c r="K22" s="107"/>
      <c r="L22" s="107"/>
      <c r="M22" s="111">
        <f t="shared" si="0"/>
        <v>1</v>
      </c>
      <c r="N22" s="111">
        <f t="shared" si="1"/>
        <v>1</v>
      </c>
      <c r="O22" s="111">
        <f t="shared" si="2"/>
        <v>0</v>
      </c>
      <c r="P22" s="111">
        <f t="shared" si="3"/>
        <v>0</v>
      </c>
      <c r="Q22" s="69"/>
    </row>
    <row r="23" spans="1:17" ht="15.95" customHeight="1" x14ac:dyDescent="0.25">
      <c r="A23" s="73" t="s">
        <v>43</v>
      </c>
      <c r="B23" s="80"/>
      <c r="C23" s="90" t="s">
        <v>77</v>
      </c>
      <c r="D23" s="100" t="s">
        <v>98</v>
      </c>
      <c r="E23" s="107"/>
      <c r="F23" s="107"/>
      <c r="G23" s="107"/>
      <c r="H23" s="107"/>
      <c r="I23" s="107"/>
      <c r="J23" s="107"/>
      <c r="K23" s="107"/>
      <c r="L23" s="107"/>
      <c r="M23" s="111">
        <f t="shared" si="0"/>
        <v>0</v>
      </c>
      <c r="N23" s="111">
        <f t="shared" si="1"/>
        <v>0</v>
      </c>
      <c r="O23" s="111">
        <f t="shared" si="2"/>
        <v>0</v>
      </c>
      <c r="P23" s="111">
        <f t="shared" si="3"/>
        <v>0</v>
      </c>
      <c r="Q23" s="69"/>
    </row>
    <row r="24" spans="1:17" ht="15.95" customHeight="1" x14ac:dyDescent="0.25">
      <c r="A24" s="73" t="s">
        <v>44</v>
      </c>
      <c r="B24" s="81"/>
      <c r="C24" s="93" t="s">
        <v>78</v>
      </c>
      <c r="D24" s="100" t="s">
        <v>99</v>
      </c>
      <c r="E24" s="107"/>
      <c r="F24" s="107"/>
      <c r="G24" s="107"/>
      <c r="H24" s="107"/>
      <c r="I24" s="107"/>
      <c r="J24" s="107"/>
      <c r="K24" s="107"/>
      <c r="L24" s="107"/>
      <c r="M24" s="111">
        <f t="shared" si="0"/>
        <v>0</v>
      </c>
      <c r="N24" s="111">
        <f t="shared" si="1"/>
        <v>0</v>
      </c>
      <c r="O24" s="111">
        <f t="shared" si="2"/>
        <v>0</v>
      </c>
      <c r="P24" s="111">
        <f t="shared" si="3"/>
        <v>0</v>
      </c>
      <c r="Q24" s="69"/>
    </row>
    <row r="25" spans="1:17" ht="15.95" customHeight="1" x14ac:dyDescent="0.25">
      <c r="A25" s="73" t="s">
        <v>45</v>
      </c>
      <c r="B25" s="82" t="s">
        <v>61</v>
      </c>
      <c r="C25" s="92"/>
      <c r="D25" s="99" t="s">
        <v>100</v>
      </c>
      <c r="E25" s="107"/>
      <c r="F25" s="107"/>
      <c r="G25" s="107"/>
      <c r="H25" s="107"/>
      <c r="I25" s="107"/>
      <c r="J25" s="107"/>
      <c r="K25" s="107"/>
      <c r="L25" s="107"/>
      <c r="M25" s="111">
        <f t="shared" si="0"/>
        <v>0</v>
      </c>
      <c r="N25" s="111">
        <f t="shared" si="1"/>
        <v>0</v>
      </c>
      <c r="O25" s="111">
        <f t="shared" si="2"/>
        <v>0</v>
      </c>
      <c r="P25" s="111">
        <f t="shared" si="3"/>
        <v>0</v>
      </c>
      <c r="Q25" s="69"/>
    </row>
    <row r="26" spans="1:17" ht="72.400000000000006" customHeight="1" x14ac:dyDescent="0.25">
      <c r="A26" s="73" t="s">
        <v>46</v>
      </c>
      <c r="B26" s="78" t="s">
        <v>62</v>
      </c>
      <c r="C26" s="89"/>
      <c r="D26" s="99" t="s">
        <v>101</v>
      </c>
      <c r="E26" s="107">
        <v>1</v>
      </c>
      <c r="F26" s="107">
        <v>1</v>
      </c>
      <c r="G26" s="107"/>
      <c r="H26" s="107"/>
      <c r="I26" s="107"/>
      <c r="J26" s="107"/>
      <c r="K26" s="107"/>
      <c r="L26" s="107"/>
      <c r="M26" s="111">
        <f t="shared" si="0"/>
        <v>1</v>
      </c>
      <c r="N26" s="111">
        <f t="shared" si="1"/>
        <v>1</v>
      </c>
      <c r="O26" s="111">
        <f t="shared" si="2"/>
        <v>0</v>
      </c>
      <c r="P26" s="111">
        <f t="shared" si="3"/>
        <v>0</v>
      </c>
      <c r="Q26" s="69"/>
    </row>
    <row r="27" spans="1:17" ht="15.95" customHeight="1" x14ac:dyDescent="0.25">
      <c r="A27" s="73" t="s">
        <v>47</v>
      </c>
      <c r="B27" s="82" t="s">
        <v>63</v>
      </c>
      <c r="C27" s="94"/>
      <c r="D27" s="100"/>
      <c r="E27" s="107">
        <v>9</v>
      </c>
      <c r="F27" s="107">
        <v>8</v>
      </c>
      <c r="G27" s="107"/>
      <c r="H27" s="107">
        <v>1</v>
      </c>
      <c r="I27" s="107"/>
      <c r="J27" s="107"/>
      <c r="K27" s="107"/>
      <c r="L27" s="107"/>
      <c r="M27" s="111">
        <f t="shared" si="0"/>
        <v>9</v>
      </c>
      <c r="N27" s="111">
        <f t="shared" si="1"/>
        <v>8</v>
      </c>
      <c r="O27" s="111">
        <f t="shared" si="2"/>
        <v>0</v>
      </c>
      <c r="P27" s="111">
        <f t="shared" si="3"/>
        <v>1</v>
      </c>
      <c r="Q27" s="69"/>
    </row>
    <row r="28" spans="1:17" ht="18.95" customHeight="1" x14ac:dyDescent="0.25">
      <c r="A28" s="73" t="s">
        <v>48</v>
      </c>
      <c r="B28" s="82" t="s">
        <v>64</v>
      </c>
      <c r="C28" s="94"/>
      <c r="D28" s="100"/>
      <c r="E28" s="107"/>
      <c r="F28" s="107"/>
      <c r="G28" s="107"/>
      <c r="H28" s="107"/>
      <c r="I28" s="107"/>
      <c r="J28" s="107"/>
      <c r="K28" s="107"/>
      <c r="L28" s="107"/>
      <c r="M28" s="111">
        <f t="shared" si="0"/>
        <v>0</v>
      </c>
      <c r="N28" s="111">
        <f t="shared" si="1"/>
        <v>0</v>
      </c>
      <c r="O28" s="111">
        <f t="shared" si="2"/>
        <v>0</v>
      </c>
      <c r="P28" s="111">
        <f t="shared" si="3"/>
        <v>0</v>
      </c>
      <c r="Q28" s="69"/>
    </row>
    <row r="29" spans="1:17" ht="18.95" customHeight="1" x14ac:dyDescent="0.25">
      <c r="A29" s="73" t="s">
        <v>49</v>
      </c>
      <c r="B29" s="82" t="s">
        <v>65</v>
      </c>
      <c r="C29" s="94"/>
      <c r="D29" s="100"/>
      <c r="E29" s="118">
        <f t="shared" ref="E29:P29" si="4">E7+E13+E14+E19+E20+E21+E25+E26+E27+E28</f>
        <v>22</v>
      </c>
      <c r="F29" s="118">
        <f t="shared" si="4"/>
        <v>21</v>
      </c>
      <c r="G29" s="118">
        <f t="shared" si="4"/>
        <v>0</v>
      </c>
      <c r="H29" s="118">
        <f t="shared" si="4"/>
        <v>1</v>
      </c>
      <c r="I29" s="118">
        <f t="shared" si="4"/>
        <v>0</v>
      </c>
      <c r="J29" s="118">
        <f t="shared" si="4"/>
        <v>0</v>
      </c>
      <c r="K29" s="118">
        <f t="shared" si="4"/>
        <v>0</v>
      </c>
      <c r="L29" s="118">
        <f t="shared" si="4"/>
        <v>0</v>
      </c>
      <c r="M29" s="118">
        <f t="shared" si="4"/>
        <v>22</v>
      </c>
      <c r="N29" s="118">
        <f t="shared" si="4"/>
        <v>21</v>
      </c>
      <c r="O29" s="118">
        <f t="shared" si="4"/>
        <v>0</v>
      </c>
      <c r="P29" s="118">
        <f t="shared" si="4"/>
        <v>1</v>
      </c>
      <c r="Q29" s="69"/>
    </row>
    <row r="30" spans="1:17" ht="16.7" customHeight="1" x14ac:dyDescent="0.25">
      <c r="A30" s="73" t="s">
        <v>50</v>
      </c>
      <c r="B30" s="83" t="s">
        <v>66</v>
      </c>
      <c r="C30" s="93" t="s">
        <v>79</v>
      </c>
      <c r="D30" s="100"/>
      <c r="E30" s="107"/>
      <c r="F30" s="107"/>
      <c r="G30" s="107"/>
      <c r="H30" s="107"/>
      <c r="I30" s="107"/>
      <c r="J30" s="111"/>
      <c r="K30" s="111"/>
      <c r="L30" s="111"/>
      <c r="M30" s="111">
        <f t="shared" ref="M30:P31" si="5">E30+I30</f>
        <v>0</v>
      </c>
      <c r="N30" s="111">
        <f t="shared" si="5"/>
        <v>0</v>
      </c>
      <c r="O30" s="111">
        <f t="shared" si="5"/>
        <v>0</v>
      </c>
      <c r="P30" s="111">
        <f t="shared" si="5"/>
        <v>0</v>
      </c>
      <c r="Q30" s="69"/>
    </row>
    <row r="31" spans="1:17" ht="18.95" customHeight="1" x14ac:dyDescent="0.25">
      <c r="A31" s="73" t="s">
        <v>51</v>
      </c>
      <c r="B31" s="84"/>
      <c r="C31" s="95" t="s">
        <v>80</v>
      </c>
      <c r="D31" s="103"/>
      <c r="E31" s="107"/>
      <c r="F31" s="107"/>
      <c r="G31" s="107"/>
      <c r="H31" s="107"/>
      <c r="I31" s="111"/>
      <c r="J31" s="111"/>
      <c r="K31" s="111"/>
      <c r="L31" s="111"/>
      <c r="M31" s="111">
        <f t="shared" si="5"/>
        <v>0</v>
      </c>
      <c r="N31" s="111">
        <f t="shared" si="5"/>
        <v>0</v>
      </c>
      <c r="O31" s="111">
        <f t="shared" si="5"/>
        <v>0</v>
      </c>
      <c r="P31" s="111">
        <f t="shared" si="5"/>
        <v>0</v>
      </c>
      <c r="Q31" s="69"/>
    </row>
    <row r="32" spans="1:17" ht="15.2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</sheetData>
  <mergeCells count="32">
    <mergeCell ref="B29:C29"/>
    <mergeCell ref="B30:B31"/>
    <mergeCell ref="B19:C19"/>
    <mergeCell ref="B20:C20"/>
    <mergeCell ref="B21:C21"/>
    <mergeCell ref="B22:B24"/>
    <mergeCell ref="B25:C25"/>
    <mergeCell ref="B26:C26"/>
    <mergeCell ref="B27:C27"/>
    <mergeCell ref="B28:C28"/>
    <mergeCell ref="B13:C13"/>
    <mergeCell ref="B14:C14"/>
    <mergeCell ref="B15:B18"/>
    <mergeCell ref="B6:C6"/>
    <mergeCell ref="B7:C7"/>
    <mergeCell ref="B8:B12"/>
    <mergeCell ref="P4:P5"/>
    <mergeCell ref="A1:P1"/>
    <mergeCell ref="A2:A5"/>
    <mergeCell ref="B2:C5"/>
    <mergeCell ref="D2:D5"/>
    <mergeCell ref="E2:P2"/>
    <mergeCell ref="E3:H3"/>
    <mergeCell ref="I3:L3"/>
    <mergeCell ref="M3:M5"/>
    <mergeCell ref="N3:P3"/>
    <mergeCell ref="E4:E5"/>
    <mergeCell ref="F4:H4"/>
    <mergeCell ref="I4:I5"/>
    <mergeCell ref="J4:L4"/>
    <mergeCell ref="N4:N5"/>
    <mergeCell ref="O4:O5"/>
  </mergeCells>
  <pageMargins left="0.51181102362204722" right="0.51181102362204722" top="0.55118110236220474" bottom="0.55118110236220474" header="0.11811023622047245" footer="0.11811023622047245"/>
  <pageSetup paperSize="9" scale="74" orientation="landscape"/>
  <headerFooter alignWithMargins="0">
    <oddFooter>&amp;CФорма № 1-АМ_00644_07092017_07122017, Підрозділ: Орджонікідзевський районний суд м.Харкова, Початок періоду: 42985, Кінець періоду: 43076&amp;L28FB0F2D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/>
  </sheetViews>
  <sheetFormatPr defaultRowHeight="12.75" x14ac:dyDescent="0.25"/>
  <cols>
    <col min="1" max="1" width="4.140625" customWidth="1"/>
    <col min="2" max="2" width="6.5703125" customWidth="1"/>
    <col min="3" max="3" width="80.42578125" customWidth="1"/>
    <col min="4" max="4" width="0" hidden="1" customWidth="1"/>
    <col min="5" max="5" width="15.28515625" customWidth="1"/>
    <col min="6" max="6" width="6.7109375" customWidth="1"/>
    <col min="7" max="7" width="8.28515625" customWidth="1"/>
    <col min="8" max="8" width="7.7109375" customWidth="1"/>
    <col min="9" max="9" width="7.42578125" customWidth="1"/>
    <col min="10" max="10" width="6.42578125" customWidth="1"/>
    <col min="11" max="11" width="7.42578125" customWidth="1"/>
    <col min="12" max="12" width="7.140625" customWidth="1"/>
    <col min="13" max="13" width="7.5703125" customWidth="1"/>
    <col min="14" max="14" width="6" customWidth="1"/>
    <col min="15" max="17" width="7.140625" customWidth="1"/>
    <col min="18" max="18" width="9.5703125" customWidth="1"/>
  </cols>
  <sheetData>
    <row r="1" spans="1:18" ht="27.2" customHeight="1" x14ac:dyDescent="0.25">
      <c r="A1" s="119" t="s">
        <v>115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8" ht="12.95" customHeight="1" x14ac:dyDescent="0.25">
      <c r="A2" s="120" t="s">
        <v>25</v>
      </c>
      <c r="B2" s="128" t="s">
        <v>117</v>
      </c>
      <c r="C2" s="145"/>
      <c r="D2" s="158"/>
      <c r="E2" s="120" t="s">
        <v>144</v>
      </c>
      <c r="F2" s="120" t="s">
        <v>102</v>
      </c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69"/>
    </row>
    <row r="3" spans="1:18" ht="15" x14ac:dyDescent="0.25">
      <c r="A3" s="121"/>
      <c r="B3" s="129"/>
      <c r="C3" s="146"/>
      <c r="D3" s="159"/>
      <c r="E3" s="169"/>
      <c r="F3" s="120" t="s">
        <v>103</v>
      </c>
      <c r="G3" s="120"/>
      <c r="H3" s="120"/>
      <c r="I3" s="120"/>
      <c r="J3" s="185" t="s">
        <v>109</v>
      </c>
      <c r="K3" s="186"/>
      <c r="L3" s="186"/>
      <c r="M3" s="193"/>
      <c r="N3" s="176" t="s">
        <v>112</v>
      </c>
      <c r="O3" s="199" t="s">
        <v>110</v>
      </c>
      <c r="P3" s="202"/>
      <c r="Q3" s="204"/>
      <c r="R3" s="69"/>
    </row>
    <row r="4" spans="1:18" ht="12.95" customHeight="1" x14ac:dyDescent="0.25">
      <c r="A4" s="121"/>
      <c r="B4" s="129"/>
      <c r="C4" s="146"/>
      <c r="D4" s="159"/>
      <c r="E4" s="169"/>
      <c r="F4" s="176" t="s">
        <v>104</v>
      </c>
      <c r="G4" s="181" t="s">
        <v>110</v>
      </c>
      <c r="H4" s="181"/>
      <c r="I4" s="181"/>
      <c r="J4" s="176" t="s">
        <v>104</v>
      </c>
      <c r="K4" s="187" t="s">
        <v>110</v>
      </c>
      <c r="L4" s="192"/>
      <c r="M4" s="194"/>
      <c r="N4" s="197"/>
      <c r="O4" s="200"/>
      <c r="P4" s="203"/>
      <c r="Q4" s="205"/>
      <c r="R4" s="69"/>
    </row>
    <row r="5" spans="1:18" ht="128.25" customHeight="1" x14ac:dyDescent="0.25">
      <c r="A5" s="121"/>
      <c r="B5" s="130"/>
      <c r="C5" s="147"/>
      <c r="D5" s="160"/>
      <c r="E5" s="169"/>
      <c r="F5" s="177"/>
      <c r="G5" s="173" t="s">
        <v>106</v>
      </c>
      <c r="H5" s="173" t="s">
        <v>107</v>
      </c>
      <c r="I5" s="173" t="s">
        <v>162</v>
      </c>
      <c r="J5" s="177"/>
      <c r="K5" s="173" t="s">
        <v>106</v>
      </c>
      <c r="L5" s="173" t="s">
        <v>167</v>
      </c>
      <c r="M5" s="173" t="s">
        <v>168</v>
      </c>
      <c r="N5" s="177"/>
      <c r="O5" s="173" t="s">
        <v>106</v>
      </c>
      <c r="P5" s="173" t="s">
        <v>173</v>
      </c>
      <c r="Q5" s="173" t="s">
        <v>108</v>
      </c>
      <c r="R5" s="69"/>
    </row>
    <row r="6" spans="1:18" ht="12.95" customHeight="1" x14ac:dyDescent="0.25">
      <c r="A6" s="122" t="s">
        <v>26</v>
      </c>
      <c r="B6" s="131" t="s">
        <v>53</v>
      </c>
      <c r="C6" s="148"/>
      <c r="D6" s="122"/>
      <c r="E6" s="123" t="s">
        <v>82</v>
      </c>
      <c r="F6" s="123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  <c r="N6" s="123">
        <v>9</v>
      </c>
      <c r="O6" s="123">
        <v>10</v>
      </c>
      <c r="P6" s="123">
        <v>11</v>
      </c>
      <c r="Q6" s="123">
        <v>12</v>
      </c>
      <c r="R6" s="69"/>
    </row>
    <row r="7" spans="1:18" ht="17.45" customHeight="1" x14ac:dyDescent="0.25">
      <c r="A7" s="123">
        <v>1</v>
      </c>
      <c r="B7" s="132" t="s">
        <v>118</v>
      </c>
      <c r="C7" s="149"/>
      <c r="D7" s="151"/>
      <c r="E7" s="123" t="s">
        <v>145</v>
      </c>
      <c r="F7" s="107">
        <v>21</v>
      </c>
      <c r="G7" s="111">
        <v>21</v>
      </c>
      <c r="H7" s="111"/>
      <c r="I7" s="111" t="s">
        <v>155</v>
      </c>
      <c r="J7" s="111"/>
      <c r="K7" s="111"/>
      <c r="L7" s="111"/>
      <c r="M7" s="111" t="s">
        <v>155</v>
      </c>
      <c r="N7" s="111">
        <f t="shared" ref="N7:N15" si="0">F7+J7</f>
        <v>21</v>
      </c>
      <c r="O7" s="111">
        <f t="shared" ref="O7:O15" si="1">G7+K7</f>
        <v>21</v>
      </c>
      <c r="P7" s="111">
        <f t="shared" ref="P7:P15" si="2">H7+L7</f>
        <v>0</v>
      </c>
      <c r="Q7" s="111" t="s">
        <v>155</v>
      </c>
      <c r="R7" s="69"/>
    </row>
    <row r="8" spans="1:18" ht="42.2" customHeight="1" x14ac:dyDescent="0.25">
      <c r="A8" s="123">
        <v>2</v>
      </c>
      <c r="B8" s="115" t="s">
        <v>55</v>
      </c>
      <c r="C8" s="150" t="s">
        <v>127</v>
      </c>
      <c r="D8" s="150"/>
      <c r="E8" s="123" t="s">
        <v>146</v>
      </c>
      <c r="F8" s="107">
        <v>14</v>
      </c>
      <c r="G8" s="111">
        <v>14</v>
      </c>
      <c r="H8" s="111"/>
      <c r="I8" s="111" t="s">
        <v>155</v>
      </c>
      <c r="J8" s="111"/>
      <c r="K8" s="111"/>
      <c r="L8" s="111"/>
      <c r="M8" s="111" t="s">
        <v>155</v>
      </c>
      <c r="N8" s="111">
        <f t="shared" si="0"/>
        <v>14</v>
      </c>
      <c r="O8" s="111">
        <f t="shared" si="1"/>
        <v>14</v>
      </c>
      <c r="P8" s="111">
        <f t="shared" si="2"/>
        <v>0</v>
      </c>
      <c r="Q8" s="111" t="s">
        <v>155</v>
      </c>
      <c r="R8" s="69"/>
    </row>
    <row r="9" spans="1:18" ht="40.700000000000003" customHeight="1" x14ac:dyDescent="0.25">
      <c r="A9" s="123">
        <v>3</v>
      </c>
      <c r="B9" s="133"/>
      <c r="C9" s="150" t="s">
        <v>128</v>
      </c>
      <c r="D9" s="150"/>
      <c r="E9" s="123" t="s">
        <v>147</v>
      </c>
      <c r="F9" s="107">
        <v>1</v>
      </c>
      <c r="G9" s="111">
        <v>1</v>
      </c>
      <c r="H9" s="111"/>
      <c r="I9" s="111" t="s">
        <v>155</v>
      </c>
      <c r="J9" s="111"/>
      <c r="K9" s="111"/>
      <c r="L9" s="111"/>
      <c r="M9" s="111" t="s">
        <v>155</v>
      </c>
      <c r="N9" s="111">
        <f t="shared" si="0"/>
        <v>1</v>
      </c>
      <c r="O9" s="111">
        <f t="shared" si="1"/>
        <v>1</v>
      </c>
      <c r="P9" s="111">
        <f t="shared" si="2"/>
        <v>0</v>
      </c>
      <c r="Q9" s="111" t="s">
        <v>155</v>
      </c>
      <c r="R9" s="69"/>
    </row>
    <row r="10" spans="1:18" ht="42.95" customHeight="1" x14ac:dyDescent="0.25">
      <c r="A10" s="123">
        <v>4</v>
      </c>
      <c r="B10" s="133"/>
      <c r="C10" s="150" t="s">
        <v>129</v>
      </c>
      <c r="D10" s="150"/>
      <c r="E10" s="123" t="s">
        <v>148</v>
      </c>
      <c r="F10" s="107">
        <v>4</v>
      </c>
      <c r="G10" s="111">
        <v>4</v>
      </c>
      <c r="H10" s="111"/>
      <c r="I10" s="111" t="s">
        <v>155</v>
      </c>
      <c r="J10" s="111"/>
      <c r="K10" s="111"/>
      <c r="L10" s="111"/>
      <c r="M10" s="111" t="s">
        <v>155</v>
      </c>
      <c r="N10" s="111">
        <f t="shared" si="0"/>
        <v>4</v>
      </c>
      <c r="O10" s="111">
        <f t="shared" si="1"/>
        <v>4</v>
      </c>
      <c r="P10" s="111">
        <f t="shared" si="2"/>
        <v>0</v>
      </c>
      <c r="Q10" s="111" t="s">
        <v>155</v>
      </c>
      <c r="R10" s="69"/>
    </row>
    <row r="11" spans="1:18" ht="30.2" customHeight="1" x14ac:dyDescent="0.25">
      <c r="A11" s="123">
        <v>5</v>
      </c>
      <c r="B11" s="133"/>
      <c r="C11" s="150" t="s">
        <v>130</v>
      </c>
      <c r="D11" s="150"/>
      <c r="E11" s="123" t="s">
        <v>149</v>
      </c>
      <c r="F11" s="107">
        <v>1</v>
      </c>
      <c r="G11" s="111">
        <v>1</v>
      </c>
      <c r="H11" s="111"/>
      <c r="I11" s="111" t="s">
        <v>155</v>
      </c>
      <c r="J11" s="111"/>
      <c r="K11" s="111"/>
      <c r="L11" s="111"/>
      <c r="M11" s="111" t="s">
        <v>155</v>
      </c>
      <c r="N11" s="111">
        <f t="shared" si="0"/>
        <v>1</v>
      </c>
      <c r="O11" s="111">
        <f t="shared" si="1"/>
        <v>1</v>
      </c>
      <c r="P11" s="111">
        <f t="shared" si="2"/>
        <v>0</v>
      </c>
      <c r="Q11" s="111" t="s">
        <v>155</v>
      </c>
      <c r="R11" s="69"/>
    </row>
    <row r="12" spans="1:18" ht="38.450000000000003" customHeight="1" x14ac:dyDescent="0.25">
      <c r="A12" s="123">
        <v>6</v>
      </c>
      <c r="B12" s="116"/>
      <c r="C12" s="150" t="s">
        <v>131</v>
      </c>
      <c r="D12" s="150"/>
      <c r="E12" s="123" t="s">
        <v>150</v>
      </c>
      <c r="F12" s="107">
        <v>1</v>
      </c>
      <c r="G12" s="111">
        <v>1</v>
      </c>
      <c r="H12" s="111"/>
      <c r="I12" s="111" t="s">
        <v>155</v>
      </c>
      <c r="J12" s="111"/>
      <c r="K12" s="111"/>
      <c r="L12" s="111"/>
      <c r="M12" s="111" t="s">
        <v>155</v>
      </c>
      <c r="N12" s="111">
        <f t="shared" si="0"/>
        <v>1</v>
      </c>
      <c r="O12" s="111">
        <f t="shared" si="1"/>
        <v>1</v>
      </c>
      <c r="P12" s="111">
        <f t="shared" si="2"/>
        <v>0</v>
      </c>
      <c r="Q12" s="111" t="s">
        <v>155</v>
      </c>
      <c r="R12" s="69"/>
    </row>
    <row r="13" spans="1:18" ht="29.45" customHeight="1" x14ac:dyDescent="0.25">
      <c r="A13" s="123">
        <v>7</v>
      </c>
      <c r="B13" s="132" t="s">
        <v>119</v>
      </c>
      <c r="C13" s="149"/>
      <c r="D13" s="150"/>
      <c r="E13" s="170" t="s">
        <v>151</v>
      </c>
      <c r="F13" s="107"/>
      <c r="G13" s="111"/>
      <c r="H13" s="111"/>
      <c r="I13" s="111" t="s">
        <v>155</v>
      </c>
      <c r="J13" s="111"/>
      <c r="K13" s="111"/>
      <c r="L13" s="111"/>
      <c r="M13" s="111" t="s">
        <v>155</v>
      </c>
      <c r="N13" s="111">
        <f t="shared" si="0"/>
        <v>0</v>
      </c>
      <c r="O13" s="111">
        <f t="shared" si="1"/>
        <v>0</v>
      </c>
      <c r="P13" s="111">
        <f t="shared" si="2"/>
        <v>0</v>
      </c>
      <c r="Q13" s="111" t="s">
        <v>171</v>
      </c>
      <c r="R13" s="69"/>
    </row>
    <row r="14" spans="1:18" ht="17.45" customHeight="1" x14ac:dyDescent="0.25">
      <c r="A14" s="123">
        <v>8</v>
      </c>
      <c r="B14" s="134" t="s">
        <v>55</v>
      </c>
      <c r="C14" s="151" t="s">
        <v>132</v>
      </c>
      <c r="D14" s="150"/>
      <c r="E14" s="171"/>
      <c r="F14" s="107"/>
      <c r="G14" s="111"/>
      <c r="H14" s="111"/>
      <c r="I14" s="111" t="s">
        <v>155</v>
      </c>
      <c r="J14" s="111"/>
      <c r="K14" s="111"/>
      <c r="L14" s="111"/>
      <c r="M14" s="111" t="s">
        <v>155</v>
      </c>
      <c r="N14" s="111">
        <f t="shared" si="0"/>
        <v>0</v>
      </c>
      <c r="O14" s="111">
        <f t="shared" si="1"/>
        <v>0</v>
      </c>
      <c r="P14" s="111">
        <f t="shared" si="2"/>
        <v>0</v>
      </c>
      <c r="Q14" s="111" t="s">
        <v>171</v>
      </c>
      <c r="R14" s="69"/>
    </row>
    <row r="15" spans="1:18" ht="30.95" customHeight="1" x14ac:dyDescent="0.25">
      <c r="A15" s="123">
        <v>9</v>
      </c>
      <c r="B15" s="135"/>
      <c r="C15" s="151" t="s">
        <v>133</v>
      </c>
      <c r="D15" s="150"/>
      <c r="E15" s="172"/>
      <c r="F15" s="107"/>
      <c r="G15" s="111"/>
      <c r="H15" s="111"/>
      <c r="I15" s="111" t="s">
        <v>155</v>
      </c>
      <c r="J15" s="111"/>
      <c r="K15" s="111"/>
      <c r="L15" s="111"/>
      <c r="M15" s="111" t="s">
        <v>155</v>
      </c>
      <c r="N15" s="111">
        <f t="shared" si="0"/>
        <v>0</v>
      </c>
      <c r="O15" s="111">
        <f t="shared" si="1"/>
        <v>0</v>
      </c>
      <c r="P15" s="111">
        <f t="shared" si="2"/>
        <v>0</v>
      </c>
      <c r="Q15" s="111" t="s">
        <v>171</v>
      </c>
      <c r="R15" s="69"/>
    </row>
    <row r="16" spans="1:18" ht="50.65" customHeight="1" x14ac:dyDescent="0.25">
      <c r="A16" s="123">
        <v>10</v>
      </c>
      <c r="B16" s="136" t="s">
        <v>2</v>
      </c>
      <c r="C16" s="136"/>
      <c r="D16" s="161"/>
      <c r="E16" s="123" t="s">
        <v>152</v>
      </c>
      <c r="F16" s="107">
        <v>1</v>
      </c>
      <c r="G16" s="111" t="s">
        <v>155</v>
      </c>
      <c r="H16" s="111"/>
      <c r="I16" s="111">
        <v>1</v>
      </c>
      <c r="J16" s="111"/>
      <c r="K16" s="111" t="s">
        <v>155</v>
      </c>
      <c r="L16" s="111"/>
      <c r="M16" s="111"/>
      <c r="N16" s="111">
        <f t="shared" ref="N16:N35" si="3">F16+J16</f>
        <v>1</v>
      </c>
      <c r="O16" s="111" t="s">
        <v>171</v>
      </c>
      <c r="P16" s="111">
        <f t="shared" ref="P16:P35" si="4">H16+L16</f>
        <v>0</v>
      </c>
      <c r="Q16" s="111">
        <f t="shared" ref="Q16:Q35" si="5">I16+M16</f>
        <v>1</v>
      </c>
      <c r="R16" s="69"/>
    </row>
    <row r="17" spans="1:18" ht="31.7" customHeight="1" x14ac:dyDescent="0.25">
      <c r="A17" s="123">
        <v>11</v>
      </c>
      <c r="B17" s="132" t="s">
        <v>120</v>
      </c>
      <c r="C17" s="152"/>
      <c r="D17" s="149"/>
      <c r="E17" s="123" t="s">
        <v>153</v>
      </c>
      <c r="F17" s="107"/>
      <c r="G17" s="111" t="s">
        <v>155</v>
      </c>
      <c r="H17" s="111"/>
      <c r="I17" s="111"/>
      <c r="J17" s="111"/>
      <c r="K17" s="111" t="s">
        <v>155</v>
      </c>
      <c r="L17" s="111"/>
      <c r="M17" s="111"/>
      <c r="N17" s="111">
        <f t="shared" si="3"/>
        <v>0</v>
      </c>
      <c r="O17" s="111" t="s">
        <v>171</v>
      </c>
      <c r="P17" s="111">
        <f t="shared" si="4"/>
        <v>0</v>
      </c>
      <c r="Q17" s="111">
        <f t="shared" si="5"/>
        <v>0</v>
      </c>
      <c r="R17" s="69"/>
    </row>
    <row r="18" spans="1:18" ht="18.95" customHeight="1" x14ac:dyDescent="0.25">
      <c r="A18" s="123">
        <v>12</v>
      </c>
      <c r="B18" s="132" t="s">
        <v>121</v>
      </c>
      <c r="C18" s="149"/>
      <c r="D18" s="162"/>
      <c r="E18" s="173" t="s">
        <v>154</v>
      </c>
      <c r="F18" s="107">
        <v>22</v>
      </c>
      <c r="G18" s="111">
        <v>21</v>
      </c>
      <c r="H18" s="111"/>
      <c r="I18" s="111">
        <v>1</v>
      </c>
      <c r="J18" s="111"/>
      <c r="K18" s="111"/>
      <c r="L18" s="111"/>
      <c r="M18" s="111"/>
      <c r="N18" s="111">
        <f t="shared" si="3"/>
        <v>22</v>
      </c>
      <c r="O18" s="111">
        <f t="shared" ref="O18:O35" si="6">G18+K18</f>
        <v>21</v>
      </c>
      <c r="P18" s="111">
        <f t="shared" si="4"/>
        <v>0</v>
      </c>
      <c r="Q18" s="111">
        <f t="shared" si="5"/>
        <v>1</v>
      </c>
      <c r="R18" s="69"/>
    </row>
    <row r="19" spans="1:18" ht="15" x14ac:dyDescent="0.25">
      <c r="A19" s="123">
        <v>13</v>
      </c>
      <c r="B19" s="137" t="s">
        <v>122</v>
      </c>
      <c r="C19" s="153" t="s">
        <v>134</v>
      </c>
      <c r="D19" s="163"/>
      <c r="E19" s="174"/>
      <c r="F19" s="107"/>
      <c r="G19" s="111"/>
      <c r="H19" s="111"/>
      <c r="I19" s="111"/>
      <c r="J19" s="111"/>
      <c r="K19" s="111"/>
      <c r="L19" s="111"/>
      <c r="M19" s="111"/>
      <c r="N19" s="111">
        <f t="shared" si="3"/>
        <v>0</v>
      </c>
      <c r="O19" s="111">
        <f t="shared" si="6"/>
        <v>0</v>
      </c>
      <c r="P19" s="111">
        <f t="shared" si="4"/>
        <v>0</v>
      </c>
      <c r="Q19" s="111">
        <f t="shared" si="5"/>
        <v>0</v>
      </c>
      <c r="R19" s="69"/>
    </row>
    <row r="20" spans="1:18" ht="15.2" customHeight="1" x14ac:dyDescent="0.25">
      <c r="A20" s="123">
        <v>14</v>
      </c>
      <c r="B20" s="138"/>
      <c r="C20" s="153" t="s">
        <v>135</v>
      </c>
      <c r="D20" s="164"/>
      <c r="E20" s="174"/>
      <c r="F20" s="111"/>
      <c r="G20" s="111"/>
      <c r="H20" s="111"/>
      <c r="I20" s="111"/>
      <c r="J20" s="111"/>
      <c r="K20" s="111"/>
      <c r="L20" s="111"/>
      <c r="M20" s="111"/>
      <c r="N20" s="111">
        <f t="shared" si="3"/>
        <v>0</v>
      </c>
      <c r="O20" s="111">
        <f t="shared" si="6"/>
        <v>0</v>
      </c>
      <c r="P20" s="111">
        <f t="shared" si="4"/>
        <v>0</v>
      </c>
      <c r="Q20" s="111">
        <f t="shared" si="5"/>
        <v>0</v>
      </c>
      <c r="R20" s="69"/>
    </row>
    <row r="21" spans="1:18" ht="15.2" customHeight="1" x14ac:dyDescent="0.25">
      <c r="A21" s="123">
        <v>15</v>
      </c>
      <c r="B21" s="138"/>
      <c r="C21" s="153" t="s">
        <v>136</v>
      </c>
      <c r="D21" s="164"/>
      <c r="E21" s="174"/>
      <c r="F21" s="107"/>
      <c r="G21" s="111"/>
      <c r="H21" s="111"/>
      <c r="I21" s="111"/>
      <c r="J21" s="111"/>
      <c r="K21" s="111"/>
      <c r="L21" s="111"/>
      <c r="M21" s="111"/>
      <c r="N21" s="111">
        <f t="shared" si="3"/>
        <v>0</v>
      </c>
      <c r="O21" s="111">
        <f t="shared" si="6"/>
        <v>0</v>
      </c>
      <c r="P21" s="111">
        <f t="shared" si="4"/>
        <v>0</v>
      </c>
      <c r="Q21" s="111">
        <f t="shared" si="5"/>
        <v>0</v>
      </c>
      <c r="R21" s="69"/>
    </row>
    <row r="22" spans="1:18" ht="29.45" customHeight="1" x14ac:dyDescent="0.25">
      <c r="A22" s="123">
        <v>16</v>
      </c>
      <c r="B22" s="138"/>
      <c r="C22" s="153" t="s">
        <v>137</v>
      </c>
      <c r="D22" s="164"/>
      <c r="E22" s="174"/>
      <c r="F22" s="107">
        <v>6</v>
      </c>
      <c r="G22" s="111">
        <v>6</v>
      </c>
      <c r="H22" s="111"/>
      <c r="I22" s="111"/>
      <c r="J22" s="111"/>
      <c r="K22" s="111"/>
      <c r="L22" s="111"/>
      <c r="M22" s="111"/>
      <c r="N22" s="111">
        <f t="shared" si="3"/>
        <v>6</v>
      </c>
      <c r="O22" s="111">
        <f t="shared" si="6"/>
        <v>6</v>
      </c>
      <c r="P22" s="111">
        <f t="shared" si="4"/>
        <v>0</v>
      </c>
      <c r="Q22" s="111">
        <f t="shared" si="5"/>
        <v>0</v>
      </c>
      <c r="R22" s="69"/>
    </row>
    <row r="23" spans="1:18" ht="15.2" customHeight="1" x14ac:dyDescent="0.25">
      <c r="A23" s="123">
        <v>17</v>
      </c>
      <c r="B23" s="138"/>
      <c r="C23" s="153" t="s">
        <v>138</v>
      </c>
      <c r="D23" s="164"/>
      <c r="E23" s="174"/>
      <c r="F23" s="111">
        <v>1</v>
      </c>
      <c r="G23" s="111">
        <v>1</v>
      </c>
      <c r="H23" s="111"/>
      <c r="I23" s="111"/>
      <c r="J23" s="111"/>
      <c r="K23" s="111"/>
      <c r="L23" s="111"/>
      <c r="M23" s="111"/>
      <c r="N23" s="111">
        <f t="shared" si="3"/>
        <v>1</v>
      </c>
      <c r="O23" s="111">
        <f t="shared" si="6"/>
        <v>1</v>
      </c>
      <c r="P23" s="111">
        <f t="shared" si="4"/>
        <v>0</v>
      </c>
      <c r="Q23" s="111">
        <f t="shared" si="5"/>
        <v>0</v>
      </c>
      <c r="R23" s="69"/>
    </row>
    <row r="24" spans="1:18" ht="15.95" customHeight="1" x14ac:dyDescent="0.25">
      <c r="A24" s="123">
        <v>18</v>
      </c>
      <c r="B24" s="138"/>
      <c r="C24" s="153" t="s">
        <v>139</v>
      </c>
      <c r="D24" s="164"/>
      <c r="E24" s="174"/>
      <c r="F24" s="107">
        <v>5</v>
      </c>
      <c r="G24" s="111">
        <v>5</v>
      </c>
      <c r="H24" s="111"/>
      <c r="I24" s="111"/>
      <c r="J24" s="111"/>
      <c r="K24" s="111"/>
      <c r="L24" s="111"/>
      <c r="M24" s="111"/>
      <c r="N24" s="111">
        <f t="shared" si="3"/>
        <v>5</v>
      </c>
      <c r="O24" s="111">
        <f t="shared" si="6"/>
        <v>5</v>
      </c>
      <c r="P24" s="111">
        <f t="shared" si="4"/>
        <v>0</v>
      </c>
      <c r="Q24" s="111">
        <f t="shared" si="5"/>
        <v>0</v>
      </c>
      <c r="R24" s="69"/>
    </row>
    <row r="25" spans="1:18" ht="15.2" customHeight="1" x14ac:dyDescent="0.25">
      <c r="A25" s="123">
        <v>19</v>
      </c>
      <c r="B25" s="138"/>
      <c r="C25" s="153" t="s">
        <v>138</v>
      </c>
      <c r="D25" s="164"/>
      <c r="E25" s="174"/>
      <c r="F25" s="111"/>
      <c r="G25" s="111"/>
      <c r="H25" s="111"/>
      <c r="I25" s="111"/>
      <c r="J25" s="111"/>
      <c r="K25" s="111"/>
      <c r="L25" s="111"/>
      <c r="M25" s="111"/>
      <c r="N25" s="111">
        <f t="shared" si="3"/>
        <v>0</v>
      </c>
      <c r="O25" s="111">
        <f t="shared" si="6"/>
        <v>0</v>
      </c>
      <c r="P25" s="111">
        <f t="shared" si="4"/>
        <v>0</v>
      </c>
      <c r="Q25" s="111">
        <f t="shared" si="5"/>
        <v>0</v>
      </c>
      <c r="R25" s="69"/>
    </row>
    <row r="26" spans="1:18" ht="15.2" customHeight="1" x14ac:dyDescent="0.25">
      <c r="A26" s="123">
        <v>20</v>
      </c>
      <c r="B26" s="138"/>
      <c r="C26" s="153" t="s">
        <v>140</v>
      </c>
      <c r="D26" s="164"/>
      <c r="E26" s="174"/>
      <c r="F26" s="107">
        <v>3</v>
      </c>
      <c r="G26" s="111">
        <v>3</v>
      </c>
      <c r="H26" s="111"/>
      <c r="I26" s="111"/>
      <c r="J26" s="111"/>
      <c r="K26" s="111"/>
      <c r="L26" s="111"/>
      <c r="M26" s="111"/>
      <c r="N26" s="111">
        <f t="shared" si="3"/>
        <v>3</v>
      </c>
      <c r="O26" s="111">
        <f t="shared" si="6"/>
        <v>3</v>
      </c>
      <c r="P26" s="111">
        <f t="shared" si="4"/>
        <v>0</v>
      </c>
      <c r="Q26" s="111">
        <f t="shared" si="5"/>
        <v>0</v>
      </c>
      <c r="R26" s="69"/>
    </row>
    <row r="27" spans="1:18" ht="15.2" customHeight="1" x14ac:dyDescent="0.25">
      <c r="A27" s="123">
        <v>21</v>
      </c>
      <c r="B27" s="139"/>
      <c r="C27" s="153" t="s">
        <v>138</v>
      </c>
      <c r="D27" s="164"/>
      <c r="E27" s="174"/>
      <c r="F27" s="111"/>
      <c r="G27" s="111"/>
      <c r="H27" s="111"/>
      <c r="I27" s="111"/>
      <c r="J27" s="111"/>
      <c r="K27" s="111"/>
      <c r="L27" s="111"/>
      <c r="M27" s="111"/>
      <c r="N27" s="111">
        <f t="shared" si="3"/>
        <v>0</v>
      </c>
      <c r="O27" s="111">
        <f t="shared" si="6"/>
        <v>0</v>
      </c>
      <c r="P27" s="111">
        <f t="shared" si="4"/>
        <v>0</v>
      </c>
      <c r="Q27" s="111">
        <f t="shared" si="5"/>
        <v>0</v>
      </c>
      <c r="R27" s="69"/>
    </row>
    <row r="28" spans="1:18" ht="27.95" customHeight="1" x14ac:dyDescent="0.25">
      <c r="A28" s="123">
        <v>22</v>
      </c>
      <c r="B28" s="137" t="s">
        <v>122</v>
      </c>
      <c r="C28" s="153" t="s">
        <v>141</v>
      </c>
      <c r="D28" s="164"/>
      <c r="E28" s="170"/>
      <c r="F28" s="107">
        <v>2</v>
      </c>
      <c r="G28" s="111">
        <v>1</v>
      </c>
      <c r="H28" s="111"/>
      <c r="I28" s="111">
        <v>1</v>
      </c>
      <c r="J28" s="111"/>
      <c r="K28" s="111"/>
      <c r="L28" s="111"/>
      <c r="M28" s="111"/>
      <c r="N28" s="111">
        <f t="shared" si="3"/>
        <v>2</v>
      </c>
      <c r="O28" s="111">
        <f t="shared" si="6"/>
        <v>1</v>
      </c>
      <c r="P28" s="111">
        <f t="shared" si="4"/>
        <v>0</v>
      </c>
      <c r="Q28" s="111">
        <f t="shared" si="5"/>
        <v>1</v>
      </c>
      <c r="R28" s="69"/>
    </row>
    <row r="29" spans="1:18" ht="15.2" customHeight="1" x14ac:dyDescent="0.25">
      <c r="A29" s="123">
        <v>23</v>
      </c>
      <c r="B29" s="138"/>
      <c r="C29" s="153" t="s">
        <v>138</v>
      </c>
      <c r="D29" s="164"/>
      <c r="E29" s="171"/>
      <c r="F29" s="111"/>
      <c r="G29" s="111"/>
      <c r="H29" s="111"/>
      <c r="I29" s="111"/>
      <c r="J29" s="111"/>
      <c r="K29" s="111"/>
      <c r="L29" s="111"/>
      <c r="M29" s="111"/>
      <c r="N29" s="111">
        <f t="shared" si="3"/>
        <v>0</v>
      </c>
      <c r="O29" s="111">
        <f t="shared" si="6"/>
        <v>0</v>
      </c>
      <c r="P29" s="111">
        <f t="shared" si="4"/>
        <v>0</v>
      </c>
      <c r="Q29" s="111">
        <f t="shared" si="5"/>
        <v>0</v>
      </c>
      <c r="R29" s="69"/>
    </row>
    <row r="30" spans="1:18" ht="62.65" customHeight="1" x14ac:dyDescent="0.25">
      <c r="A30" s="123">
        <v>24</v>
      </c>
      <c r="B30" s="138"/>
      <c r="C30" s="153" t="s">
        <v>3</v>
      </c>
      <c r="D30" s="164"/>
      <c r="E30" s="171"/>
      <c r="F30" s="107">
        <v>1</v>
      </c>
      <c r="G30" s="111">
        <v>1</v>
      </c>
      <c r="H30" s="111"/>
      <c r="I30" s="111"/>
      <c r="J30" s="111"/>
      <c r="K30" s="111"/>
      <c r="L30" s="111"/>
      <c r="M30" s="111"/>
      <c r="N30" s="111">
        <f t="shared" si="3"/>
        <v>1</v>
      </c>
      <c r="O30" s="111">
        <f t="shared" si="6"/>
        <v>1</v>
      </c>
      <c r="P30" s="111">
        <f t="shared" si="4"/>
        <v>0</v>
      </c>
      <c r="Q30" s="111">
        <f t="shared" si="5"/>
        <v>0</v>
      </c>
      <c r="R30" s="69"/>
    </row>
    <row r="31" spans="1:18" ht="15.2" customHeight="1" x14ac:dyDescent="0.25">
      <c r="A31" s="123">
        <v>25</v>
      </c>
      <c r="B31" s="138"/>
      <c r="C31" s="153" t="s">
        <v>138</v>
      </c>
      <c r="D31" s="164"/>
      <c r="E31" s="171"/>
      <c r="F31" s="111"/>
      <c r="G31" s="111"/>
      <c r="H31" s="111"/>
      <c r="I31" s="111"/>
      <c r="J31" s="111"/>
      <c r="K31" s="111"/>
      <c r="L31" s="111"/>
      <c r="M31" s="111"/>
      <c r="N31" s="111">
        <f t="shared" si="3"/>
        <v>0</v>
      </c>
      <c r="O31" s="111">
        <f t="shared" si="6"/>
        <v>0</v>
      </c>
      <c r="P31" s="111">
        <f t="shared" si="4"/>
        <v>0</v>
      </c>
      <c r="Q31" s="111">
        <f t="shared" si="5"/>
        <v>0</v>
      </c>
      <c r="R31" s="69"/>
    </row>
    <row r="32" spans="1:18" ht="17.45" customHeight="1" x14ac:dyDescent="0.25">
      <c r="A32" s="123">
        <v>26</v>
      </c>
      <c r="B32" s="138"/>
      <c r="C32" s="153" t="s">
        <v>142</v>
      </c>
      <c r="D32" s="164"/>
      <c r="E32" s="171"/>
      <c r="F32" s="107"/>
      <c r="G32" s="111"/>
      <c r="H32" s="111"/>
      <c r="I32" s="111"/>
      <c r="J32" s="111"/>
      <c r="K32" s="111"/>
      <c r="L32" s="111"/>
      <c r="M32" s="111"/>
      <c r="N32" s="111">
        <f t="shared" si="3"/>
        <v>0</v>
      </c>
      <c r="O32" s="111">
        <f t="shared" si="6"/>
        <v>0</v>
      </c>
      <c r="P32" s="111">
        <f t="shared" si="4"/>
        <v>0</v>
      </c>
      <c r="Q32" s="111">
        <f t="shared" si="5"/>
        <v>0</v>
      </c>
      <c r="R32" s="69"/>
    </row>
    <row r="33" spans="1:18" ht="15.2" customHeight="1" x14ac:dyDescent="0.25">
      <c r="A33" s="123">
        <v>27</v>
      </c>
      <c r="B33" s="138"/>
      <c r="C33" s="153" t="s">
        <v>138</v>
      </c>
      <c r="D33" s="164"/>
      <c r="E33" s="171"/>
      <c r="F33" s="111"/>
      <c r="G33" s="111"/>
      <c r="H33" s="111"/>
      <c r="I33" s="111"/>
      <c r="J33" s="111"/>
      <c r="K33" s="111"/>
      <c r="L33" s="111"/>
      <c r="M33" s="111"/>
      <c r="N33" s="111">
        <f t="shared" si="3"/>
        <v>0</v>
      </c>
      <c r="O33" s="111">
        <f t="shared" si="6"/>
        <v>0</v>
      </c>
      <c r="P33" s="111">
        <f t="shared" si="4"/>
        <v>0</v>
      </c>
      <c r="Q33" s="111">
        <f t="shared" si="5"/>
        <v>0</v>
      </c>
      <c r="R33" s="69"/>
    </row>
    <row r="34" spans="1:18" ht="27.95" customHeight="1" x14ac:dyDescent="0.25">
      <c r="A34" s="123">
        <v>28</v>
      </c>
      <c r="B34" s="138"/>
      <c r="C34" s="153" t="s">
        <v>143</v>
      </c>
      <c r="D34" s="164"/>
      <c r="E34" s="171"/>
      <c r="F34" s="107">
        <v>1</v>
      </c>
      <c r="G34" s="111">
        <v>1</v>
      </c>
      <c r="H34" s="111"/>
      <c r="I34" s="111"/>
      <c r="J34" s="111"/>
      <c r="K34" s="111"/>
      <c r="L34" s="111"/>
      <c r="M34" s="111"/>
      <c r="N34" s="111">
        <f t="shared" si="3"/>
        <v>1</v>
      </c>
      <c r="O34" s="111">
        <f t="shared" si="6"/>
        <v>1</v>
      </c>
      <c r="P34" s="111">
        <f t="shared" si="4"/>
        <v>0</v>
      </c>
      <c r="Q34" s="111">
        <f t="shared" si="5"/>
        <v>0</v>
      </c>
      <c r="R34" s="69"/>
    </row>
    <row r="35" spans="1:18" ht="15.2" customHeight="1" x14ac:dyDescent="0.25">
      <c r="A35" s="123">
        <v>29</v>
      </c>
      <c r="B35" s="139"/>
      <c r="C35" s="153" t="s">
        <v>138</v>
      </c>
      <c r="D35" s="165"/>
      <c r="E35" s="172"/>
      <c r="F35" s="111"/>
      <c r="G35" s="111"/>
      <c r="H35" s="111"/>
      <c r="I35" s="111"/>
      <c r="J35" s="111"/>
      <c r="K35" s="111"/>
      <c r="L35" s="111"/>
      <c r="M35" s="111"/>
      <c r="N35" s="111">
        <f t="shared" si="3"/>
        <v>0</v>
      </c>
      <c r="O35" s="111">
        <f t="shared" si="6"/>
        <v>0</v>
      </c>
      <c r="P35" s="111">
        <f t="shared" si="4"/>
        <v>0</v>
      </c>
      <c r="Q35" s="111">
        <f t="shared" si="5"/>
        <v>0</v>
      </c>
      <c r="R35" s="69"/>
    </row>
    <row r="36" spans="1:18" ht="12.95" customHeight="1" x14ac:dyDescent="0.25">
      <c r="A36" s="124">
        <v>30</v>
      </c>
      <c r="B36" s="140" t="s">
        <v>123</v>
      </c>
      <c r="C36" s="154"/>
      <c r="D36" s="166"/>
      <c r="E36" s="123"/>
      <c r="F36" s="118">
        <f>F7+F13+F16+F17</f>
        <v>22</v>
      </c>
      <c r="G36" s="118">
        <f>G7+G13</f>
        <v>21</v>
      </c>
      <c r="H36" s="118">
        <f>H7+H13+H16+H17</f>
        <v>0</v>
      </c>
      <c r="I36" s="118">
        <f>I16+I17</f>
        <v>1</v>
      </c>
      <c r="J36" s="118">
        <f>J7+J13+J16+J17</f>
        <v>0</v>
      </c>
      <c r="K36" s="118">
        <f>K7+K13</f>
        <v>0</v>
      </c>
      <c r="L36" s="118">
        <f>L7+L13+L16+L17</f>
        <v>0</v>
      </c>
      <c r="M36" s="118">
        <f>M16+M17</f>
        <v>0</v>
      </c>
      <c r="N36" s="118">
        <f>N7+N13+N16+N17</f>
        <v>22</v>
      </c>
      <c r="O36" s="118">
        <f>O7+O13</f>
        <v>21</v>
      </c>
      <c r="P36" s="118">
        <f>P7+P13+P16+P17</f>
        <v>0</v>
      </c>
      <c r="Q36" s="118">
        <f>Q16+Q17</f>
        <v>1</v>
      </c>
      <c r="R36" s="69"/>
    </row>
    <row r="37" spans="1:18" ht="15.95" customHeight="1" x14ac:dyDescent="0.25">
      <c r="A37" s="123">
        <v>31</v>
      </c>
      <c r="B37" s="141" t="s">
        <v>124</v>
      </c>
      <c r="C37" s="155"/>
      <c r="D37" s="167"/>
      <c r="E37" s="123"/>
      <c r="F37" s="107"/>
      <c r="G37" s="111"/>
      <c r="H37" s="111"/>
      <c r="I37" s="111"/>
      <c r="J37" s="111"/>
      <c r="K37" s="111"/>
      <c r="L37" s="111"/>
      <c r="M37" s="111"/>
      <c r="N37" s="111">
        <f>F37+J37</f>
        <v>0</v>
      </c>
      <c r="O37" s="111">
        <f>G37+K37</f>
        <v>0</v>
      </c>
      <c r="P37" s="111">
        <f>H37+L37</f>
        <v>0</v>
      </c>
      <c r="Q37" s="111">
        <f>I37+M37</f>
        <v>0</v>
      </c>
      <c r="R37" s="69"/>
    </row>
    <row r="38" spans="1:18" ht="49.15" customHeight="1" x14ac:dyDescent="0.25">
      <c r="A38" s="125"/>
      <c r="B38" s="142"/>
      <c r="C38" s="156"/>
      <c r="D38" s="156"/>
      <c r="E38" s="125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</row>
    <row r="39" spans="1:18" ht="24.95" customHeight="1" x14ac:dyDescent="0.25">
      <c r="A39" s="126" t="s">
        <v>116</v>
      </c>
      <c r="B39" s="126"/>
      <c r="C39" s="126"/>
      <c r="D39" s="157"/>
      <c r="E39" s="175"/>
      <c r="F39" s="179"/>
      <c r="G39" s="179"/>
      <c r="H39" s="182" t="s">
        <v>156</v>
      </c>
      <c r="I39" s="182"/>
      <c r="J39" s="179"/>
      <c r="K39" s="179"/>
      <c r="L39" s="179"/>
      <c r="M39" s="195" t="s">
        <v>169</v>
      </c>
      <c r="N39" s="198"/>
      <c r="O39" s="198"/>
      <c r="P39" s="198"/>
      <c r="Q39" s="198"/>
    </row>
    <row r="40" spans="1:18" ht="24.95" customHeight="1" x14ac:dyDescent="0.25">
      <c r="A40" s="123">
        <v>1</v>
      </c>
      <c r="B40" s="143" t="s">
        <v>125</v>
      </c>
      <c r="C40" s="143"/>
      <c r="D40" s="168"/>
      <c r="E40" s="107">
        <v>136</v>
      </c>
      <c r="F40" s="180"/>
      <c r="G40" s="179"/>
      <c r="H40" s="183"/>
      <c r="I40" s="183"/>
      <c r="J40" s="183"/>
      <c r="K40" s="188" t="s">
        <v>163</v>
      </c>
      <c r="L40" s="183"/>
      <c r="M40" s="196"/>
      <c r="N40" s="196"/>
      <c r="O40" s="201" t="s">
        <v>172</v>
      </c>
      <c r="P40" s="196"/>
      <c r="Q40" s="196"/>
    </row>
    <row r="41" spans="1:18" ht="24.95" customHeight="1" x14ac:dyDescent="0.25">
      <c r="A41" s="123">
        <v>2</v>
      </c>
      <c r="B41" s="143" t="s">
        <v>126</v>
      </c>
      <c r="C41" s="143"/>
      <c r="D41" s="168"/>
      <c r="E41" s="111"/>
      <c r="F41" s="180"/>
      <c r="G41" s="179"/>
      <c r="H41" s="182" t="s">
        <v>157</v>
      </c>
      <c r="I41" s="182"/>
      <c r="J41" s="179"/>
      <c r="K41" s="179"/>
      <c r="L41" s="179"/>
      <c r="M41" s="195" t="s">
        <v>170</v>
      </c>
      <c r="N41" s="198"/>
      <c r="O41" s="198"/>
      <c r="P41" s="198"/>
      <c r="Q41" s="198"/>
    </row>
    <row r="42" spans="1:18" ht="12.95" customHeight="1" x14ac:dyDescent="0.25">
      <c r="A42" s="125"/>
      <c r="B42" s="142"/>
      <c r="C42" s="156"/>
      <c r="D42" s="157"/>
      <c r="E42" s="125"/>
      <c r="F42" s="179"/>
      <c r="G42" s="179"/>
      <c r="H42" s="179" t="s">
        <v>158</v>
      </c>
      <c r="I42" s="179"/>
      <c r="J42" s="179"/>
      <c r="K42" s="188" t="s">
        <v>163</v>
      </c>
      <c r="L42" s="179"/>
      <c r="M42" s="178"/>
      <c r="N42" s="178"/>
      <c r="O42" s="201" t="s">
        <v>172</v>
      </c>
      <c r="P42" s="178"/>
      <c r="Q42" s="178"/>
    </row>
    <row r="43" spans="1:18" ht="12.95" customHeight="1" x14ac:dyDescent="0.25">
      <c r="A43" s="127"/>
      <c r="B43" s="144"/>
      <c r="C43" s="157"/>
      <c r="D43" s="157"/>
      <c r="E43" s="127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</row>
    <row r="44" spans="1:18" ht="12.95" customHeight="1" x14ac:dyDescent="0.25">
      <c r="A44" s="127"/>
      <c r="B44" s="144"/>
      <c r="C44" s="157"/>
      <c r="D44" s="157"/>
      <c r="E44" s="127"/>
      <c r="F44" s="179"/>
      <c r="G44" s="179"/>
      <c r="H44" s="184" t="s">
        <v>159</v>
      </c>
      <c r="I44" s="184"/>
      <c r="J44" s="184"/>
      <c r="K44" s="189" t="s">
        <v>164</v>
      </c>
      <c r="L44" s="189"/>
      <c r="M44" s="189"/>
      <c r="N44" s="189"/>
      <c r="O44" s="189"/>
      <c r="P44" s="189"/>
      <c r="Q44" s="189"/>
    </row>
    <row r="45" spans="1:18" ht="12.95" customHeight="1" x14ac:dyDescent="0.25">
      <c r="A45" s="127"/>
      <c r="B45" s="144"/>
      <c r="C45" s="157"/>
      <c r="D45" s="157"/>
      <c r="E45" s="127"/>
      <c r="F45" s="179"/>
      <c r="G45" s="179"/>
      <c r="H45" s="184" t="s">
        <v>160</v>
      </c>
      <c r="I45" s="184"/>
      <c r="J45" s="184"/>
      <c r="K45" s="190"/>
      <c r="L45" s="190"/>
      <c r="M45" s="190"/>
      <c r="N45" s="190"/>
      <c r="O45" s="190"/>
      <c r="P45" s="190"/>
      <c r="Q45" s="190"/>
    </row>
    <row r="46" spans="1:18" ht="12.95" customHeight="1" x14ac:dyDescent="0.25">
      <c r="A46" s="127"/>
      <c r="B46" s="144"/>
      <c r="C46" s="157"/>
      <c r="D46" s="157"/>
      <c r="E46" s="127"/>
      <c r="F46" s="179"/>
      <c r="G46" s="179"/>
      <c r="H46" s="184" t="s">
        <v>161</v>
      </c>
      <c r="I46" s="184"/>
      <c r="J46" s="184"/>
      <c r="K46" s="190" t="s">
        <v>165</v>
      </c>
      <c r="L46" s="190"/>
      <c r="M46" s="190"/>
      <c r="N46" s="190"/>
      <c r="O46" s="190"/>
      <c r="P46" s="190"/>
      <c r="Q46" s="190"/>
    </row>
    <row r="47" spans="1:18" ht="15" x14ac:dyDescent="0.25">
      <c r="K47" s="19"/>
      <c r="L47" s="19"/>
      <c r="M47" s="19"/>
      <c r="N47" s="19"/>
      <c r="O47" s="19"/>
      <c r="P47" s="19"/>
      <c r="Q47" s="19"/>
    </row>
    <row r="48" spans="1:18" ht="12.95" customHeight="1" x14ac:dyDescent="0.25">
      <c r="K48" s="191" t="s">
        <v>166</v>
      </c>
      <c r="L48" s="191"/>
      <c r="M48" s="191"/>
      <c r="N48" s="191"/>
      <c r="O48" s="191"/>
      <c r="P48" s="191"/>
      <c r="Q48" s="191"/>
    </row>
    <row r="49" spans="11:17" ht="15" x14ac:dyDescent="0.25">
      <c r="K49" s="19"/>
      <c r="L49" s="19"/>
      <c r="M49" s="19"/>
      <c r="N49" s="19"/>
      <c r="O49" s="19"/>
      <c r="P49" s="19"/>
      <c r="Q49" s="19"/>
    </row>
  </sheetData>
  <mergeCells count="42">
    <mergeCell ref="H41:I41"/>
    <mergeCell ref="K48:Q48"/>
    <mergeCell ref="M41:Q41"/>
    <mergeCell ref="K44:Q44"/>
    <mergeCell ref="K45:Q45"/>
    <mergeCell ref="K46:Q46"/>
    <mergeCell ref="H44:J44"/>
    <mergeCell ref="H45:J45"/>
    <mergeCell ref="H46:J46"/>
    <mergeCell ref="B40:C40"/>
    <mergeCell ref="B41:C41"/>
    <mergeCell ref="B19:B27"/>
    <mergeCell ref="E19:E27"/>
    <mergeCell ref="B28:B35"/>
    <mergeCell ref="E28:E35"/>
    <mergeCell ref="K4:M4"/>
    <mergeCell ref="B6:C6"/>
    <mergeCell ref="B7:C7"/>
    <mergeCell ref="B8:B12"/>
    <mergeCell ref="B13:C13"/>
    <mergeCell ref="E13:E15"/>
    <mergeCell ref="G4:I4"/>
    <mergeCell ref="J4:J5"/>
    <mergeCell ref="B14:B15"/>
    <mergeCell ref="A1:Q1"/>
    <mergeCell ref="A2:A5"/>
    <mergeCell ref="B2:C5"/>
    <mergeCell ref="E2:E5"/>
    <mergeCell ref="F2:Q2"/>
    <mergeCell ref="F3:I3"/>
    <mergeCell ref="J3:M3"/>
    <mergeCell ref="N3:N5"/>
    <mergeCell ref="O3:Q4"/>
    <mergeCell ref="F4:F5"/>
    <mergeCell ref="B16:C16"/>
    <mergeCell ref="B17:D17"/>
    <mergeCell ref="M39:Q39"/>
    <mergeCell ref="B18:C18"/>
    <mergeCell ref="B36:C36"/>
    <mergeCell ref="B37:C37"/>
    <mergeCell ref="A39:C39"/>
    <mergeCell ref="H39:I39"/>
  </mergeCells>
  <pageMargins left="0.51181102362204722" right="0.11811023622047245" top="0.35433070866141736" bottom="0.15748031496062992" header="0.11811023622047245" footer="0.11811023622047245"/>
  <pageSetup paperSize="9" scale="70" fitToHeight="2" orientation="landscape"/>
  <headerFooter alignWithMargins="0">
    <oddFooter>&amp;CФорма № 1-АМ_00644_07092017_07122017, Підрозділ: Орджонікідзевський районний суд м.Харкова, Початок періоду: 42985, Кінець періоду: 43076&amp;L28FB0F2D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титульний</vt:lpstr>
      <vt:lpstr>А</vt:lpstr>
      <vt:lpstr>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пк2017</dc:creator>
  <cp:lastModifiedBy>Користувач Windows</cp:lastModifiedBy>
  <dcterms:created xsi:type="dcterms:W3CDTF">2018-02-07T09:45:10Z</dcterms:created>
  <dcterms:modified xsi:type="dcterms:W3CDTF">2018-02-07T09:45:11Z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1-АМ_00644_07092017_07122017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247422</vt:i4>
  </property>
  <property fmtid="{D5CDD505-2E9C-101B-9397-08002B2CF9AE}" pid="7" name="Тип звіту">
    <vt:lpwstr>1-АМ</vt:lpwstr>
  </property>
  <property fmtid="{D5CDD505-2E9C-101B-9397-08002B2CF9AE}" pid="8" name="К.Cума">
    <vt:lpwstr>28FB0F2D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07.09.2017</vt:lpwstr>
  </property>
  <property fmtid="{D5CDD505-2E9C-101B-9397-08002B2CF9AE}" pid="13" name="Кінець періоду">
    <vt:lpwstr>07.12.2017</vt:lpwstr>
  </property>
  <property fmtid="{D5CDD505-2E9C-101B-9397-08002B2CF9AE}" pid="14" name="Період">
    <vt:lpwstr>з 07.09.2017 по 07.12.2017</vt:lpwstr>
  </property>
</Properties>
</file>