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<sst xmlns="http://schemas.openxmlformats.org/spreadsheetml/2006/main" count="152" uniqueCount="127">
  <si>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</si>
  <si>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</si>
  <si>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</si>
  <si>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</si>
  <si>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</si>
  <si>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</si>
  <si>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</si>
  <si>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</si>
  <si>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</si>
  <si>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</si>
  <si>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</si>
  <si>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</si>
  <si>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</si>
  <si>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</si>
  <si>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</si>
  <si>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</si>
  <si>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</si>
  <si>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</si>
  <si>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</si>
  <si>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</si>
  <si>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</si>
  <si>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</si>
  <si>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</si>
  <si>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</si>
  <si>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</si>
  <si>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</si>
  <si>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</si>
  <si>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</si>
  <si>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</si>
  <si>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</si>
  <si>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</si>
  <si>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</si>
  <si>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</si>
  <si>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</si>
  <si>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</si>
  <si>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</si>
  <si>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</si>
  <si>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</si>
  <si>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</si>
  <si>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</si>
  <si>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</si>
  <si>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</si>
  <si>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</si>
  <si>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</si>
  <si>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</si>
  <si>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</si>
  <si>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</si>
  <si>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</si>
  <si>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</si>
  <si>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</si>
  <si>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</si>
  <si>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</si>
  <si>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</si>
  <si>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</si>
  <si>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</si>
  <si>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</si>
  <si>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</si>
  <si>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</si>
  <si>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</si>
  <si>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</si>
  <si>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</si>
  <si>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</si>
  <si>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</si>
  <si>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</si>
  <si>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</si>
  <si>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</si>
  <si>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</si>
  <si>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</si>
  <si>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</si>
  <si>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</si>
  <si>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</si>
  <si>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</si>
  <si>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</si>
  <si>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</si>
  <si>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</si>
  <si>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</si>
  <si>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</si>
  <si>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</si>
  <si>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</si>
  <si>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</si>
  <si>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</si>
  <si>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</si>
  <si>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</si>
  <si>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</si>
  <si>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</si>
  <si>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</si>
  <si>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</si>
  <si>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</si>
  <si>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</si>
  <si>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</si>
  <si>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</si>
  <si>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</si>
  <si>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</si>
  <si>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</si>
  <si>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</si>
  <si>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</si>
  <si>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</si>
  <si>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</si>
  <si>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</si>
  <si>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</si>
  <si>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</si>
  <si>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</si>
  <si>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</si>
  <si>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</si>
  <si>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</si>
  <si>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</si>
  <si>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</si>
  <si>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</si>
  <si>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</si>
  <si>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</si>
  <si>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</si>
  <si>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</si>
  <si>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</si>
  <si>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</si>
  <si>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</si>
  <si>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</si>
  <si>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</si>
  <si>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</si>
  <si>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</si>
  <si>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</si>
  <si>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</si>
  <si>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В.Г. Черняк</t>
  </si>
  <si>
    <t>О.Г. Коншина</t>
  </si>
  <si>
    <t>(0572) 93-20-30</t>
  </si>
  <si>
    <t>(057) 393-14-32</t>
  </si>
  <si>
    <t>inbox@og.hr.court.gov.ua</t>
  </si>
  <si>
    <t>2 квітня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</si>
</sst>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&amp;L9F7A25D9&amp;C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805</v>
      </c>
      <c r="D6" s="96">
        <f>SUM(D7,D10,D13,D14,D15,D20,D23,D24,D18,D19)</f>
        <v>714946.6399999993</v>
      </c>
      <c r="E6" s="96">
        <f>SUM(E7,E10,E13,E14,E15,E20,E23,E24,E18,E19)</f>
        <v>638</v>
      </c>
      <c r="F6" s="96">
        <f>SUM(F7,F10,F13,F14,F15,F20,F23,F24,F18,F19)</f>
        <v>882273.3400000003</v>
      </c>
      <c r="G6" s="96">
        <f>SUM(G7,G10,G13,G14,G15,G20,G23,G24,G18,G19)</f>
        <v>12</v>
      </c>
      <c r="H6" s="96">
        <f>SUM(H7,H10,H13,H14,H15,H20,H23,H24,H18,H19)</f>
        <v>38453.81</v>
      </c>
      <c r="I6" s="96">
        <f>SUM(I7,I10,I13,I14,I15,I20,I23,I24,I18,I19)</f>
        <v>78</v>
      </c>
      <c r="J6" s="96">
        <f>SUM(J7,J10,J13,J14,J15,J20,J23,J24,J18,J19)</f>
        <v>43255.880000000005</v>
      </c>
      <c r="K6" s="96">
        <f>SUM(K7,K10,K13,K14,K15,K20,K23,K24,K18,K19)</f>
        <v>104</v>
      </c>
      <c r="L6" s="96">
        <f>SUM(L7,L10,L13,L14,L15,L20,L23,L24,L18,L19)</f>
        <v>54269.600000000006</v>
      </c>
    </row>
    <row r="7" spans="1:12" ht="16.5" customHeight="1">
      <c r="A7" s="87">
        <v>2</v>
      </c>
      <c r="B7" s="90" t="s">
        <v>75</v>
      </c>
      <c r="C7" s="97">
        <v>365</v>
      </c>
      <c r="D7" s="97">
        <v>534285.939999999</v>
      </c>
      <c r="E7" s="97">
        <v>276</v>
      </c>
      <c r="F7" s="97">
        <v>682688.03</v>
      </c>
      <c r="G7" s="97">
        <v>9</v>
      </c>
      <c r="H7" s="97">
        <v>33287.79</v>
      </c>
      <c r="I7" s="97">
        <v>35</v>
      </c>
      <c r="J7" s="97">
        <v>28570.88</v>
      </c>
      <c r="K7" s="97">
        <v>67</v>
      </c>
      <c r="L7" s="97">
        <v>44402.4</v>
      </c>
    </row>
    <row r="8" spans="1:12" ht="16.5" customHeight="1">
      <c r="A8" s="87">
        <v>3</v>
      </c>
      <c r="B8" s="91" t="s">
        <v>76</v>
      </c>
      <c r="C8" s="97">
        <v>248</v>
      </c>
      <c r="D8" s="97">
        <v>437348.91</v>
      </c>
      <c r="E8" s="97">
        <v>246</v>
      </c>
      <c r="F8" s="97">
        <v>593847.18</v>
      </c>
      <c r="G8" s="97">
        <v>8</v>
      </c>
      <c r="H8" s="97">
        <v>32647.79</v>
      </c>
      <c r="I8" s="97">
        <v>2</v>
      </c>
      <c r="J8" s="97">
        <v>1664.6</v>
      </c>
      <c r="K8" s="97"/>
      <c r="L8" s="97"/>
    </row>
    <row r="9" spans="1:12" ht="16.5" customHeight="1">
      <c r="A9" s="87">
        <v>4</v>
      </c>
      <c r="B9" s="91" t="s">
        <v>77</v>
      </c>
      <c r="C9" s="97">
        <v>117</v>
      </c>
      <c r="D9" s="97">
        <v>96937.0300000002</v>
      </c>
      <c r="E9" s="97">
        <v>30</v>
      </c>
      <c r="F9" s="97">
        <v>88840.85</v>
      </c>
      <c r="G9" s="97">
        <v>1</v>
      </c>
      <c r="H9" s="97">
        <v>640</v>
      </c>
      <c r="I9" s="97">
        <v>33</v>
      </c>
      <c r="J9" s="97">
        <v>26906.28</v>
      </c>
      <c r="K9" s="97">
        <v>67</v>
      </c>
      <c r="L9" s="97">
        <v>44402.4</v>
      </c>
    </row>
    <row r="10" spans="1:12" ht="19.5" customHeight="1">
      <c r="A10" s="87">
        <v>5</v>
      </c>
      <c r="B10" s="90" t="s">
        <v>78</v>
      </c>
      <c r="C10" s="97">
        <v>58</v>
      </c>
      <c r="D10" s="97">
        <v>44050</v>
      </c>
      <c r="E10" s="97">
        <v>43</v>
      </c>
      <c r="F10" s="97">
        <v>55451.89</v>
      </c>
      <c r="G10" s="97">
        <v>1</v>
      </c>
      <c r="H10" s="97">
        <v>640</v>
      </c>
      <c r="I10" s="97">
        <v>12</v>
      </c>
      <c r="J10" s="97">
        <v>8327.6</v>
      </c>
      <c r="K10" s="97">
        <v>3</v>
      </c>
      <c r="L10" s="97">
        <v>2114.4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3</v>
      </c>
      <c r="F11" s="97">
        <v>10572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55</v>
      </c>
      <c r="D12" s="97">
        <v>38764</v>
      </c>
      <c r="E12" s="97">
        <v>40</v>
      </c>
      <c r="F12" s="97">
        <v>44879.89</v>
      </c>
      <c r="G12" s="97">
        <v>1</v>
      </c>
      <c r="H12" s="97">
        <v>640</v>
      </c>
      <c r="I12" s="97">
        <v>12</v>
      </c>
      <c r="J12" s="97">
        <v>8327.6</v>
      </c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111</v>
      </c>
      <c r="D13" s="97">
        <v>78232.8000000002</v>
      </c>
      <c r="E13" s="97">
        <v>107</v>
      </c>
      <c r="F13" s="97">
        <v>79645.2000000002</v>
      </c>
      <c r="G13" s="97">
        <v>1</v>
      </c>
      <c r="H13" s="97">
        <v>640</v>
      </c>
      <c r="I13" s="97">
        <v>1</v>
      </c>
      <c r="J13" s="97">
        <v>640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53</v>
      </c>
      <c r="D15" s="97">
        <v>20086.8</v>
      </c>
      <c r="E15" s="97">
        <v>52</v>
      </c>
      <c r="F15" s="97">
        <v>25002.42</v>
      </c>
      <c r="G15" s="97">
        <v>1</v>
      </c>
      <c r="H15" s="97">
        <v>3886.02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51</v>
      </c>
      <c r="D17" s="97">
        <v>18324.8</v>
      </c>
      <c r="E17" s="97">
        <v>50</v>
      </c>
      <c r="F17" s="97">
        <v>23240.42</v>
      </c>
      <c r="G17" s="97">
        <v>1</v>
      </c>
      <c r="H17" s="97">
        <v>3886.02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215</v>
      </c>
      <c r="D18" s="97">
        <v>38026.8</v>
      </c>
      <c r="E18" s="97">
        <v>157</v>
      </c>
      <c r="F18" s="97">
        <v>39133.4</v>
      </c>
      <c r="G18" s="97"/>
      <c r="H18" s="97"/>
      <c r="I18" s="97">
        <v>30</v>
      </c>
      <c r="J18" s="97">
        <v>5717.4</v>
      </c>
      <c r="K18" s="97">
        <v>30</v>
      </c>
      <c r="L18" s="97">
        <v>5286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352.4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4581.2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2</v>
      </c>
      <c r="J38" s="96">
        <f>SUM(J39,J46,J47,J48)</f>
        <v>2624.8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4581.2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2</v>
      </c>
      <c r="J39" s="97">
        <f>SUM(J40,J43)</f>
        <v>2624.8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4</v>
      </c>
      <c r="D43" s="97">
        <v>3876.4</v>
      </c>
      <c r="E43" s="97">
        <v>1</v>
      </c>
      <c r="F43" s="97">
        <v>704.8</v>
      </c>
      <c r="G43" s="97"/>
      <c r="H43" s="97"/>
      <c r="I43" s="97">
        <v>2</v>
      </c>
      <c r="J43" s="97">
        <v>2624.8</v>
      </c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2</v>
      </c>
      <c r="D44" s="97">
        <v>2466.8</v>
      </c>
      <c r="E44" s="97"/>
      <c r="F44" s="97"/>
      <c r="G44" s="97"/>
      <c r="H44" s="97"/>
      <c r="I44" s="97">
        <v>2</v>
      </c>
      <c r="J44" s="97">
        <v>2624.8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1</v>
      </c>
      <c r="F45" s="97">
        <v>704.8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28</v>
      </c>
      <c r="D49" s="96">
        <f>SUM(D50:D53)</f>
        <v>703.0999999999999</v>
      </c>
      <c r="E49" s="96">
        <f>SUM(E50:E53)</f>
        <v>28</v>
      </c>
      <c r="F49" s="96">
        <f>SUM(F50:F53)</f>
        <v>702.85</v>
      </c>
      <c r="G49" s="96">
        <f>SUM(G50:G53)</f>
        <v>0</v>
      </c>
      <c r="H49" s="96">
        <f>SUM(H50:H53)</f>
        <v>0</v>
      </c>
      <c r="I49" s="96">
        <f>SUM(I50:I53)</f>
        <v>7</v>
      </c>
      <c r="J49" s="96">
        <f>SUM(J50:J53)</f>
        <v>2466.8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19</v>
      </c>
      <c r="D50" s="97">
        <v>216.79</v>
      </c>
      <c r="E50" s="97">
        <v>19</v>
      </c>
      <c r="F50" s="97">
        <v>216.52</v>
      </c>
      <c r="G50" s="97"/>
      <c r="H50" s="97"/>
      <c r="I50" s="97">
        <v>7</v>
      </c>
      <c r="J50" s="97">
        <v>2466.8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8</v>
      </c>
      <c r="D51" s="97">
        <v>422.88</v>
      </c>
      <c r="E51" s="97">
        <v>8</v>
      </c>
      <c r="F51" s="97">
        <v>422.88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63.43</v>
      </c>
      <c r="E53" s="97">
        <v>1</v>
      </c>
      <c r="F53" s="97">
        <v>63.45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263</v>
      </c>
      <c r="D54" s="96">
        <v>92681.1999999997</v>
      </c>
      <c r="E54" s="96">
        <v>92</v>
      </c>
      <c r="F54" s="96">
        <v>32161.6000000001</v>
      </c>
      <c r="G54" s="96"/>
      <c r="H54" s="96"/>
      <c r="I54" s="96">
        <v>263</v>
      </c>
      <c r="J54" s="96">
        <v>91579.5999999998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1101</v>
      </c>
      <c r="D55" s="96">
        <f t="shared" si="0"/>
        <v>812912.139999999</v>
      </c>
      <c r="E55" s="96">
        <f t="shared" si="0"/>
        <v>759</v>
      </c>
      <c r="F55" s="96">
        <f t="shared" si="0"/>
        <v>915842.5900000004</v>
      </c>
      <c r="G55" s="96">
        <f t="shared" si="0"/>
        <v>12</v>
      </c>
      <c r="H55" s="96">
        <f t="shared" si="0"/>
        <v>38453.81</v>
      </c>
      <c r="I55" s="96">
        <f t="shared" si="0"/>
        <v>350</v>
      </c>
      <c r="J55" s="96">
        <f t="shared" si="0"/>
        <v>139927.0799999998</v>
      </c>
      <c r="K55" s="96">
        <f t="shared" si="0"/>
        <v>106</v>
      </c>
      <c r="L55" s="96">
        <f t="shared" si="0"/>
        <v>55679.200000000004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&amp;L9F7A25D9&amp;CФорма № 10, Підрозділ: Орджонікідзевський районний суд м.Харкова,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106</v>
      </c>
      <c r="F4" s="93">
        <f>SUM(F5:F24)</f>
        <v>55679.20000000001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2114.4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88</v>
      </c>
      <c r="F7" s="95">
        <v>43873.8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8</v>
      </c>
      <c r="F13" s="95">
        <v>5638.4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2995.4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&amp;L9F7A25D9&amp;CФорма № 10, Підрозділ: Орджонікідзевський районний суд м.Харкова,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2018-03-15T14:08:04Z</cp:lastPrinted>
  <dcterms:created xsi:type="dcterms:W3CDTF">2015-09-09T10:27:37Z</dcterms:created>
  <dcterms:modified xsi:type="dcterms:W3CDTF">2018-04-24T11:46:28Z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10_00644_1.2018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9F7A25D9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